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" yWindow="252" windowWidth="11232" windowHeight="9840" activeTab="4"/>
  </bookViews>
  <sheets>
    <sheet name="المقدمة" sheetId="1" r:id="rId1"/>
    <sheet name="التقديم" sheetId="2" r:id="rId2"/>
    <sheet name="95" sheetId="31" r:id="rId3"/>
    <sheet name="96" sheetId="33" r:id="rId4"/>
    <sheet name="Gr_29" sheetId="40" r:id="rId5"/>
    <sheet name="97" sheetId="34" r:id="rId6"/>
  </sheets>
  <definedNames>
    <definedName name="_xlnm.Print_Area" localSheetId="2">'95'!$A$1:$J$18</definedName>
    <definedName name="_xlnm.Print_Area" localSheetId="3">'96'!$A$1:$M$19</definedName>
    <definedName name="_xlnm.Print_Area" localSheetId="5">'97'!$A$1:$K$20</definedName>
    <definedName name="_xlnm.Print_Area" localSheetId="4">Gr_29!$A$1:$J$15</definedName>
    <definedName name="_xlnm.Print_Area" localSheetId="0">المقدمة!$A$1:$A$39</definedName>
  </definedNames>
  <calcPr calcId="145621"/>
</workbook>
</file>

<file path=xl/calcChain.xml><?xml version="1.0" encoding="utf-8"?>
<calcChain xmlns="http://schemas.openxmlformats.org/spreadsheetml/2006/main">
  <c r="C11" i="33" l="1"/>
  <c r="C12" i="33"/>
  <c r="C13" i="33"/>
  <c r="C14" i="33"/>
  <c r="C15" i="33"/>
  <c r="C16" i="33"/>
  <c r="C17" i="33"/>
  <c r="C18" i="33"/>
  <c r="C10" i="33"/>
  <c r="E11" i="33"/>
  <c r="L8" i="40" s="1"/>
  <c r="E12" i="33"/>
  <c r="E13" i="33"/>
  <c r="L10" i="40" s="1"/>
  <c r="E14" i="33"/>
  <c r="E15" i="33"/>
  <c r="E16" i="33"/>
  <c r="E17" i="33"/>
  <c r="E18" i="33"/>
  <c r="L15" i="40" s="1"/>
  <c r="E10" i="33"/>
  <c r="F18" i="33"/>
  <c r="F17" i="33"/>
  <c r="F16" i="33"/>
  <c r="F15" i="33"/>
  <c r="F14" i="33"/>
  <c r="F13" i="33"/>
  <c r="F12" i="33"/>
  <c r="F11" i="33"/>
  <c r="F19" i="33" s="1"/>
  <c r="F10" i="33"/>
  <c r="D19" i="33"/>
  <c r="G19" i="33"/>
  <c r="H19" i="33"/>
  <c r="I19" i="33"/>
  <c r="J19" i="33"/>
  <c r="K19" i="33"/>
  <c r="I11" i="33"/>
  <c r="I12" i="33"/>
  <c r="I13" i="33"/>
  <c r="I14" i="33"/>
  <c r="I15" i="33"/>
  <c r="I16" i="33"/>
  <c r="I17" i="33"/>
  <c r="I18" i="33"/>
  <c r="I10" i="33"/>
  <c r="L9" i="40"/>
  <c r="L11" i="40"/>
  <c r="L12" i="40"/>
  <c r="L13" i="40"/>
  <c r="L14" i="40"/>
  <c r="C19" i="33" l="1"/>
  <c r="E19" i="33"/>
  <c r="L7" i="40"/>
  <c r="C10" i="31" l="1"/>
  <c r="C11" i="31"/>
  <c r="C12" i="31"/>
  <c r="C13" i="31"/>
  <c r="C14" i="31"/>
  <c r="C15" i="31"/>
  <c r="C16" i="31"/>
  <c r="C17" i="31"/>
  <c r="F10" i="31"/>
  <c r="F11" i="31"/>
  <c r="F12" i="31"/>
  <c r="F13" i="31"/>
  <c r="F14" i="31"/>
  <c r="F15" i="31"/>
  <c r="F16" i="31"/>
  <c r="F17" i="31"/>
  <c r="D18" i="31"/>
  <c r="E18" i="31"/>
  <c r="G18" i="31"/>
  <c r="H18" i="31"/>
  <c r="F18" i="31" l="1"/>
  <c r="C18" i="31"/>
</calcChain>
</file>

<file path=xl/sharedStrings.xml><?xml version="1.0" encoding="utf-8"?>
<sst xmlns="http://schemas.openxmlformats.org/spreadsheetml/2006/main" count="168" uniqueCount="108">
  <si>
    <t>مصادر البيانات :</t>
  </si>
  <si>
    <t>يهدف هذا الفصل الى توفير بيانات اقتصادية عن نشاط الخدمات الإجتماعية والشخصية في القطاع  الخاص من حيث العمالة  والمستلزمات السلعية والخدمية وتقديرات الانتاج والقيمة المضافة .</t>
  </si>
  <si>
    <t>Main Economic Activity</t>
  </si>
  <si>
    <t>المجموع</t>
  </si>
  <si>
    <t>النشاط الاقتصادى الرئيسي</t>
  </si>
  <si>
    <t>Total</t>
  </si>
  <si>
    <t>عدد المشتغلين و تقديرات تعويضات العاملين حسب الجنسية و النشاط الإقتصادي الرئيسي</t>
  </si>
  <si>
    <t>تعويضات العاملين</t>
  </si>
  <si>
    <t>عدد المشتغلين</t>
  </si>
  <si>
    <t>Number of Employees</t>
  </si>
  <si>
    <t>تقديرات القيمة المضافة حسب النشاط الاقتصادي الرئيسي</t>
  </si>
  <si>
    <t>ESTIMATES OF VALUE ADDED BY MAIN ECONOMIC ACTIVITY</t>
  </si>
  <si>
    <t>القيمة المضافة الصافية</t>
  </si>
  <si>
    <t>الإهتلاكات</t>
  </si>
  <si>
    <t>القيمة المضافة الإجمالية</t>
  </si>
  <si>
    <t>المستلزمات السلعية والخدمية</t>
  </si>
  <si>
    <t>قيمة الإنتاج</t>
  </si>
  <si>
    <t>Intermediate Goods &amp; Services</t>
  </si>
  <si>
    <t>Production Value</t>
  </si>
  <si>
    <t>Net Value Added</t>
  </si>
  <si>
    <t>Depreciat ions</t>
  </si>
  <si>
    <t>Gross Value Added</t>
  </si>
  <si>
    <t>خدمات</t>
  </si>
  <si>
    <t>سلع</t>
  </si>
  <si>
    <t>إيرادات إخرى</t>
  </si>
  <si>
    <t>منتجات</t>
  </si>
  <si>
    <t>Services</t>
  </si>
  <si>
    <t>Goods</t>
  </si>
  <si>
    <t>Other Revenues</t>
  </si>
  <si>
    <t>Products</t>
  </si>
  <si>
    <t>MAIN ECONOMIC INDICATORS BY MAIN ECONOMIC ACTIVITY</t>
  </si>
  <si>
    <t>نسبة المستلزمات الخدمية إلى قيمة الإنتاج</t>
  </si>
  <si>
    <t>نسبة المستلزمات السلعية إلى قيمة الإنتاج</t>
  </si>
  <si>
    <t>(%)</t>
  </si>
  <si>
    <t>فائض التشغيل</t>
  </si>
  <si>
    <t>Percentage Of Intermediate Services To Output</t>
  </si>
  <si>
    <t>Percentage Of Intermediate Goods To Output</t>
  </si>
  <si>
    <t>Operating Surplus</t>
  </si>
  <si>
    <t>النشاط الاقتصادي الرئيسي</t>
  </si>
  <si>
    <t>قطري</t>
  </si>
  <si>
    <t>غير قطري</t>
  </si>
  <si>
    <t>Average Annual Wage (1)
(QR.)</t>
  </si>
  <si>
    <t>Productivity Of Employee
(QR.)</t>
  </si>
  <si>
    <t>Value Added Per Worker
(QR.)</t>
  </si>
  <si>
    <t>Distribution Of Net Value Added
(QR. 000)</t>
  </si>
  <si>
    <t>متوسط الأجر السنوي 1
ريال قطري</t>
  </si>
  <si>
    <t>إنتاجية المشتغل
ريال قطري</t>
  </si>
  <si>
    <t>نصيب المشتغل من القيمة المضافة الاجمالية
ريال قطري</t>
  </si>
  <si>
    <t>توزيعات القيمة المضافة الصافية
ألف ريال قطري</t>
  </si>
  <si>
    <t>أهم المؤشرات الإقتصادية حسب النشاط الإقتصادي الرئيسي</t>
  </si>
  <si>
    <t>نصيب المشتغل من القيمة المضافة الاجمالية
ريال قطري
Value Added Per Worker
(QR.)</t>
  </si>
  <si>
    <t>Education</t>
  </si>
  <si>
    <t xml:space="preserve">SOCIAL &amp; PERSONAL
SERVICES STATISTICS </t>
  </si>
  <si>
    <r>
      <t xml:space="preserve">رمز نشاط
</t>
    </r>
    <r>
      <rPr>
        <b/>
        <sz val="8"/>
        <rFont val="Arial"/>
        <family val="2"/>
      </rPr>
      <t>Activity Code</t>
    </r>
  </si>
  <si>
    <t>This chapter aims to furnish economic data related to the social and personal services in the private sector  in terms of employment, inputs, production and value added generated.</t>
  </si>
  <si>
    <t>هذا واعتمدت بيانات هذا الفصل بشكل رئيسي على نتائج البحث الميداني للاحصاءات الإجتماعية والشخصية الذي تقوم بتنفيذه وزارة التخطيط التنموي والإحصاء  سنوياً.</t>
  </si>
  <si>
    <t>Data Sources::</t>
  </si>
  <si>
    <t>Compensations Of Employees</t>
  </si>
  <si>
    <t>(1) Includes Wages, Salaries, Payments in-kind &amp; remuneration of board of directors.</t>
  </si>
  <si>
    <t>إحصاءات
الخدمات الإجتماعية والشخصية</t>
  </si>
  <si>
    <t>NUMBER OF EMPLOYEES &amp; ESTIMATES OF COMPENSATIONS OF EMPLOYEES BY NATIONALITY
&amp; MAIN ECONOMIC ACTIVITY</t>
  </si>
  <si>
    <t>Qataris</t>
  </si>
  <si>
    <t>Non-Qataris</t>
  </si>
  <si>
    <t>Data were mainly obtained from the results of field survey of Social and Personal Services Statistics conducted annually by the Ministry of Development Planning and Statistics.</t>
  </si>
  <si>
    <t>التعليم</t>
  </si>
  <si>
    <t>Human health activities</t>
  </si>
  <si>
    <t xml:space="preserve">الأنشطة في مجال صحة الإنسان </t>
  </si>
  <si>
    <t>Creative, arts and entertainment activities</t>
  </si>
  <si>
    <t>الأنشطة الإبداعية والفنون والترفيهيه</t>
  </si>
  <si>
    <t>Libraries, archives, museums and other cultural activities</t>
  </si>
  <si>
    <t>أنشطة المكتبات و المحفوظات، والمتاحف والأنشطة الثقافية الأخرى</t>
  </si>
  <si>
    <t>Sports activities and amusement and recreation activities</t>
  </si>
  <si>
    <t>الأنشطة الرياضية والترفيه والتسلية</t>
  </si>
  <si>
    <t>Repair of computers and personal and household goods</t>
  </si>
  <si>
    <t>إصلاح أجهزة الحاسوب والسلع الشخصية والمنزلية</t>
  </si>
  <si>
    <t>Other personal service activities</t>
  </si>
  <si>
    <t>أنشطة الخدمات الشخصية الأخرى</t>
  </si>
  <si>
    <t>(1) يشمل الأجور والرواتب والمزايا العينية و مكافآت مجلس الإدارة.</t>
  </si>
  <si>
    <t>التعليم
Education</t>
  </si>
  <si>
    <t>الأنشطة في مجال صحة الإنسان
 Human health activities</t>
  </si>
  <si>
    <t>الأنشطة الإبداعية والفنون والترفيهيه
Creative, arts and entertainment activities</t>
  </si>
  <si>
    <t>أنشطة الخدمات الشخصية الأخرى
Other personal service activities</t>
  </si>
  <si>
    <t>إجمالي القيمة المضافة حسب النشاط الاقتصادي الرئيسي</t>
  </si>
  <si>
    <t>GROSS VALUE ADDED BY MAIN ECONOMIC ACTIVITY</t>
  </si>
  <si>
    <t xml:space="preserve">اصلاح المركبات ذات المحركات والدراجات النارية </t>
  </si>
  <si>
    <t>Retail trade and repair of motor vehicles and motorcycles</t>
  </si>
  <si>
    <t xml:space="preserve">Graph No. (29) شكل رقم  </t>
  </si>
  <si>
    <t xml:space="preserve">   1 - تعداد المنشآت 2015.</t>
  </si>
  <si>
    <t>Social work activies without accommodation</t>
  </si>
  <si>
    <t xml:space="preserve">  أنشطة العمل الاجتماعي ، دون أقامة</t>
  </si>
  <si>
    <t>إحصاءات الخدمات الشخصية والإجتماعية 
(القطاع الخاص)</t>
  </si>
  <si>
    <t xml:space="preserve">SOCIAL &amp; PERSONAL SERVICES STATISTICS
(PRIVATE SECTOR) 
</t>
  </si>
  <si>
    <t>اصلاح المركبات ذات المحركات والدراجات النارية
 Retail trade and repair of motor
vehicles and motorcycles</t>
  </si>
  <si>
    <t xml:space="preserve"> أنشطة العمل الاجتماعي ، دون أقامة
Social work activies without
accommodation</t>
  </si>
  <si>
    <t>أنشطة المكتبات و المحفوظات، والمتاحف والأنشطة الثقافية الأخرى
Libraries, archives, museums
and other cultural activities</t>
  </si>
  <si>
    <t>الأنشطة الرياضية والترفيه والتسلية
Sports activities and amusement
and recreation activities</t>
  </si>
  <si>
    <t>إصلاح أجهزة الحاسوب والسلع الشخصية والمنزلية
Repair of computers and personal
and household goods</t>
  </si>
  <si>
    <t>TABLE (95) Value QR.000</t>
  </si>
  <si>
    <t>جدول (95) القيمة ألف ريال قطري</t>
  </si>
  <si>
    <t>TABLE (96) Value QR.000</t>
  </si>
  <si>
    <t>جدول (96) القيمة ألف ريال قطري</t>
  </si>
  <si>
    <t>TABLE (97)</t>
  </si>
  <si>
    <t>جدول (97)</t>
  </si>
  <si>
    <t>1 - Establishments Census,2015 .</t>
  </si>
  <si>
    <t>2 - Annual Bulletin of Social and Personal Services Statistics - Private Sector 2016</t>
  </si>
  <si>
    <t xml:space="preserve">   2 - النشرة السنوية للإحصاءات الإجتماعية 
         والشخصية (منشآت القطاع الخاص
         2016</t>
  </si>
  <si>
    <t>-#+</t>
  </si>
  <si>
    <t>CHAPTER 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</si>
</sst>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  <charset val="178"/>
    </font>
    <font>
      <b/>
      <sz val="12"/>
      <name val="Arial"/>
      <family val="2"/>
    </font>
    <font>
      <b/>
      <sz val="11"/>
      <name val="Arial"/>
      <family val="2"/>
      <charset val="178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8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sz val="10"/>
      <color indexed="12"/>
      <name val="Arial Rounded MT Bold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8"/>
      <color rgb="FF0000FF"/>
      <name val="Arial Rounded MT Bold"/>
      <family val="2"/>
    </font>
    <font>
      <b/>
      <sz val="20"/>
      <name val="Arabic Typesetting"/>
      <family val="4"/>
    </font>
    <font>
      <b/>
      <sz val="20"/>
      <color indexed="8"/>
      <name val="Arabic Typesetting"/>
      <family val="4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34">
    <xf numFmtId="0" fontId="0" fillId="0" borderId="0"/>
    <xf numFmtId="0" fontId="10" fillId="0" borderId="0" applyAlignment="0">
      <alignment horizontal="centerContinuous" vertical="center"/>
    </xf>
    <xf numFmtId="0" fontId="11" fillId="0" borderId="0" applyAlignment="0">
      <alignment horizontal="centerContinuous" vertical="center"/>
    </xf>
    <xf numFmtId="0" fontId="3" fillId="2" borderId="1">
      <alignment horizontal="right" vertical="center" wrapText="1"/>
    </xf>
    <xf numFmtId="1" fontId="9" fillId="2" borderId="2">
      <alignment horizontal="left" vertical="center" wrapText="1"/>
    </xf>
    <xf numFmtId="1" fontId="5" fillId="2" borderId="3">
      <alignment horizontal="center" vertical="center"/>
    </xf>
    <xf numFmtId="0" fontId="4" fillId="2" borderId="3">
      <alignment horizontal="center" vertical="center" wrapText="1"/>
    </xf>
    <xf numFmtId="0" fontId="12" fillId="2" borderId="3">
      <alignment horizontal="center" vertical="center" wrapText="1"/>
    </xf>
    <xf numFmtId="0" fontId="1" fillId="0" borderId="0">
      <alignment horizontal="center" vertical="center" readingOrder="2"/>
    </xf>
    <xf numFmtId="0" fontId="6" fillId="0" borderId="0">
      <alignment horizontal="left" vertical="center"/>
    </xf>
    <xf numFmtId="0" fontId="30" fillId="0" borderId="0"/>
    <xf numFmtId="0" fontId="16" fillId="0" borderId="0"/>
    <xf numFmtId="0" fontId="29" fillId="0" borderId="0"/>
    <xf numFmtId="0" fontId="7" fillId="0" borderId="0">
      <alignment horizontal="right" vertical="center"/>
    </xf>
    <xf numFmtId="0" fontId="13" fillId="0" borderId="0">
      <alignment horizontal="left" vertical="center"/>
    </xf>
    <xf numFmtId="0" fontId="3" fillId="0" borderId="0">
      <alignment horizontal="right" vertical="center"/>
    </xf>
    <xf numFmtId="0" fontId="1" fillId="0" borderId="0">
      <alignment horizontal="left" vertical="center"/>
    </xf>
    <xf numFmtId="0" fontId="14" fillId="2" borderId="3" applyAlignment="0">
      <alignment horizontal="center" vertical="center"/>
    </xf>
    <xf numFmtId="0" fontId="7" fillId="0" borderId="4">
      <alignment horizontal="right" vertical="center" indent="1"/>
    </xf>
    <xf numFmtId="0" fontId="3" fillId="2" borderId="4">
      <alignment horizontal="right" vertical="center" wrapText="1" indent="1" readingOrder="2"/>
    </xf>
    <xf numFmtId="0" fontId="2" fillId="0" borderId="4">
      <alignment horizontal="right" vertical="center" indent="1"/>
    </xf>
    <xf numFmtId="0" fontId="2" fillId="2" borderId="4">
      <alignment horizontal="left" vertical="center" wrapText="1" indent="1"/>
    </xf>
    <xf numFmtId="0" fontId="2" fillId="0" borderId="5">
      <alignment horizontal="left" vertical="center"/>
    </xf>
    <xf numFmtId="0" fontId="2" fillId="0" borderId="6">
      <alignment horizontal="left" vertical="center"/>
    </xf>
    <xf numFmtId="0" fontId="1" fillId="0" borderId="0"/>
    <xf numFmtId="0" fontId="3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10" applyFont="1" applyAlignment="1">
      <alignment vertical="center"/>
    </xf>
    <xf numFmtId="0" fontId="18" fillId="0" borderId="0" xfId="10" applyFont="1" applyAlignment="1">
      <alignment vertical="center" wrapText="1" readingOrder="1"/>
    </xf>
    <xf numFmtId="0" fontId="21" fillId="0" borderId="0" xfId="10" applyFont="1" applyAlignment="1">
      <alignment vertical="center" wrapText="1"/>
    </xf>
    <xf numFmtId="0" fontId="17" fillId="0" borderId="0" xfId="10" applyFont="1" applyAlignment="1">
      <alignment vertical="center" wrapText="1"/>
    </xf>
    <xf numFmtId="0" fontId="17" fillId="0" borderId="0" xfId="10" applyFont="1" applyAlignment="1">
      <alignment horizontal="center"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vertical="center" wrapText="1"/>
    </xf>
    <xf numFmtId="0" fontId="22" fillId="0" borderId="0" xfId="10" applyFont="1" applyFill="1" applyBorder="1" applyAlignment="1">
      <alignment horizontal="left" vertical="center" wrapText="1" indent="1"/>
    </xf>
    <xf numFmtId="0" fontId="20" fillId="0" borderId="0" xfId="10" applyFont="1" applyFill="1" applyBorder="1" applyAlignment="1">
      <alignment horizontal="right" vertical="center" wrapText="1" indent="1"/>
    </xf>
    <xf numFmtId="0" fontId="17" fillId="0" borderId="0" xfId="10" applyFont="1" applyFill="1" applyBorder="1" applyAlignment="1">
      <alignment horizontal="center" vertical="center" wrapText="1"/>
    </xf>
    <xf numFmtId="0" fontId="21" fillId="0" borderId="0" xfId="10" applyFont="1" applyAlignment="1">
      <alignment vertical="center" wrapText="1" readingOrder="2"/>
    </xf>
    <xf numFmtId="0" fontId="3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 wrapText="1" readingOrder="2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21" fillId="0" borderId="0" xfId="1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Continuous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wrapText="1" indent="1"/>
    </xf>
    <xf numFmtId="0" fontId="26" fillId="0" borderId="0" xfId="10" applyFont="1" applyAlignment="1">
      <alignment vertical="center" wrapText="1"/>
    </xf>
    <xf numFmtId="0" fontId="28" fillId="3" borderId="10" xfId="10" applyFont="1" applyFill="1" applyBorder="1" applyAlignment="1">
      <alignment horizontal="center" wrapText="1"/>
    </xf>
    <xf numFmtId="0" fontId="26" fillId="0" borderId="0" xfId="10" applyFont="1" applyAlignment="1">
      <alignment horizontal="center" vertical="center" wrapText="1"/>
    </xf>
    <xf numFmtId="0" fontId="24" fillId="0" borderId="0" xfId="10" applyFont="1" applyAlignment="1">
      <alignment vertical="center" wrapText="1" readingOrder="2"/>
    </xf>
    <xf numFmtId="0" fontId="8" fillId="3" borderId="12" xfId="10" applyFont="1" applyFill="1" applyBorder="1" applyAlignment="1">
      <alignment horizontal="center" vertical="top" wrapText="1"/>
    </xf>
    <xf numFmtId="0" fontId="26" fillId="0" borderId="0" xfId="10" applyFont="1"/>
    <xf numFmtId="0" fontId="28" fillId="3" borderId="15" xfId="10" applyFont="1" applyFill="1" applyBorder="1" applyAlignment="1">
      <alignment horizontal="center" wrapText="1"/>
    </xf>
    <xf numFmtId="1" fontId="17" fillId="0" borderId="0" xfId="10" applyNumberFormat="1" applyFont="1" applyFill="1" applyBorder="1" applyAlignment="1">
      <alignment vertical="center" wrapText="1"/>
    </xf>
    <xf numFmtId="0" fontId="26" fillId="3" borderId="15" xfId="10" applyFont="1" applyFill="1" applyBorder="1" applyAlignment="1">
      <alignment horizontal="center" wrapText="1"/>
    </xf>
    <xf numFmtId="1" fontId="28" fillId="4" borderId="13" xfId="10" applyNumberFormat="1" applyFont="1" applyFill="1" applyBorder="1" applyAlignment="1">
      <alignment vertical="center" wrapText="1"/>
    </xf>
    <xf numFmtId="1" fontId="1" fillId="4" borderId="16" xfId="0" applyNumberFormat="1" applyFont="1" applyFill="1" applyBorder="1" applyAlignment="1">
      <alignment vertical="center" wrapText="1"/>
    </xf>
    <xf numFmtId="1" fontId="1" fillId="3" borderId="17" xfId="0" applyNumberFormat="1" applyFont="1" applyFill="1" applyBorder="1" applyAlignment="1">
      <alignment vertical="center" wrapText="1"/>
    </xf>
    <xf numFmtId="0" fontId="28" fillId="3" borderId="10" xfId="10" applyFont="1" applyFill="1" applyBorder="1" applyAlignment="1">
      <alignment horizontal="center" wrapText="1"/>
    </xf>
    <xf numFmtId="0" fontId="8" fillId="3" borderId="12" xfId="10" applyFont="1" applyFill="1" applyBorder="1" applyAlignment="1">
      <alignment horizontal="center" vertical="top" wrapText="1"/>
    </xf>
    <xf numFmtId="0" fontId="21" fillId="0" borderId="0" xfId="10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5" fillId="4" borderId="16" xfId="0" applyFont="1" applyFill="1" applyBorder="1" applyAlignment="1">
      <alignment horizontal="left" vertical="center" wrapText="1" indent="1"/>
    </xf>
    <xf numFmtId="0" fontId="34" fillId="3" borderId="17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left" vertical="center" wrapText="1" indent="1"/>
    </xf>
    <xf numFmtId="0" fontId="37" fillId="4" borderId="16" xfId="0" applyFont="1" applyFill="1" applyBorder="1" applyAlignment="1">
      <alignment horizontal="left" vertical="center" wrapText="1" indent="1"/>
    </xf>
    <xf numFmtId="0" fontId="34" fillId="3" borderId="19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34" fillId="4" borderId="17" xfId="0" applyFont="1" applyFill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left" vertical="center" wrapText="1" indent="1"/>
    </xf>
    <xf numFmtId="1" fontId="1" fillId="3" borderId="19" xfId="0" applyNumberFormat="1" applyFont="1" applyFill="1" applyBorder="1" applyAlignment="1">
      <alignment vertical="center" wrapText="1"/>
    </xf>
    <xf numFmtId="0" fontId="36" fillId="4" borderId="31" xfId="0" applyFont="1" applyFill="1" applyBorder="1" applyAlignment="1">
      <alignment horizontal="right" vertical="center" wrapText="1" indent="1"/>
    </xf>
    <xf numFmtId="1" fontId="28" fillId="3" borderId="17" xfId="0" applyNumberFormat="1" applyFont="1" applyFill="1" applyBorder="1" applyAlignment="1">
      <alignment vertical="center" wrapText="1"/>
    </xf>
    <xf numFmtId="1" fontId="28" fillId="3" borderId="19" xfId="0" applyNumberFormat="1" applyFont="1" applyFill="1" applyBorder="1" applyAlignment="1">
      <alignment vertical="center" wrapText="1"/>
    </xf>
    <xf numFmtId="0" fontId="36" fillId="4" borderId="1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32" fillId="0" borderId="0" xfId="0" applyFont="1" applyAlignment="1"/>
    <xf numFmtId="0" fontId="41" fillId="0" borderId="0" xfId="0" applyFont="1" applyAlignment="1">
      <alignment horizontal="center" vertical="top" wrapText="1"/>
    </xf>
    <xf numFmtId="0" fontId="32" fillId="0" borderId="0" xfId="0" applyFont="1" applyAlignment="1">
      <alignment vertical="top"/>
    </xf>
    <xf numFmtId="0" fontId="26" fillId="0" borderId="33" xfId="10" applyFont="1" applyBorder="1" applyAlignment="1">
      <alignment vertical="center" wrapText="1"/>
    </xf>
    <xf numFmtId="1" fontId="28" fillId="4" borderId="34" xfId="10" applyNumberFormat="1" applyFont="1" applyFill="1" applyBorder="1" applyAlignment="1">
      <alignment vertical="center" wrapText="1"/>
    </xf>
    <xf numFmtId="1" fontId="28" fillId="4" borderId="18" xfId="0" applyNumberFormat="1" applyFont="1" applyFill="1" applyBorder="1" applyAlignment="1">
      <alignment vertical="center" wrapText="1"/>
    </xf>
    <xf numFmtId="0" fontId="36" fillId="4" borderId="18" xfId="0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left" vertical="top" wrapText="1"/>
    </xf>
    <xf numFmtId="0" fontId="1" fillId="4" borderId="16" xfId="0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right" vertical="center" wrapText="1"/>
    </xf>
    <xf numFmtId="0" fontId="1" fillId="3" borderId="16" xfId="0" applyFont="1" applyFill="1" applyBorder="1" applyAlignment="1">
      <alignment horizontal="right" vertical="center" wrapText="1"/>
    </xf>
    <xf numFmtId="0" fontId="28" fillId="3" borderId="18" xfId="0" applyFont="1" applyFill="1" applyBorder="1" applyAlignment="1">
      <alignment horizontal="right" vertical="center" wrapText="1"/>
    </xf>
    <xf numFmtId="0" fontId="28" fillId="4" borderId="16" xfId="0" applyFont="1" applyFill="1" applyBorder="1" applyAlignment="1">
      <alignment horizontal="right" vertical="center" wrapText="1"/>
    </xf>
    <xf numFmtId="0" fontId="28" fillId="3" borderId="17" xfId="0" applyFont="1" applyFill="1" applyBorder="1" applyAlignment="1">
      <alignment horizontal="right" vertical="center" wrapText="1"/>
    </xf>
    <xf numFmtId="0" fontId="28" fillId="3" borderId="16" xfId="0" applyFont="1" applyFill="1" applyBorder="1" applyAlignment="1">
      <alignment horizontal="right" vertical="center" wrapText="1"/>
    </xf>
    <xf numFmtId="2" fontId="1" fillId="4" borderId="16" xfId="0" applyNumberFormat="1" applyFont="1" applyFill="1" applyBorder="1" applyAlignment="1">
      <alignment horizontal="right" vertical="center" wrapText="1"/>
    </xf>
    <xf numFmtId="2" fontId="1" fillId="3" borderId="17" xfId="0" applyNumberFormat="1" applyFont="1" applyFill="1" applyBorder="1" applyAlignment="1">
      <alignment horizontal="right" vertical="center" wrapText="1"/>
    </xf>
    <xf numFmtId="2" fontId="1" fillId="3" borderId="16" xfId="0" applyNumberFormat="1" applyFont="1" applyFill="1" applyBorder="1" applyAlignment="1">
      <alignment horizontal="right" vertical="center" wrapText="1"/>
    </xf>
    <xf numFmtId="0" fontId="1" fillId="4" borderId="36" xfId="0" applyFont="1" applyFill="1" applyBorder="1" applyAlignment="1">
      <alignment horizontal="right" vertical="center" wrapText="1"/>
    </xf>
    <xf numFmtId="2" fontId="1" fillId="4" borderId="36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right" vertical="center" wrapText="1"/>
    </xf>
    <xf numFmtId="2" fontId="1" fillId="3" borderId="18" xfId="0" applyNumberFormat="1" applyFont="1" applyFill="1" applyBorder="1" applyAlignment="1">
      <alignment horizontal="right" vertical="center" wrapText="1"/>
    </xf>
    <xf numFmtId="0" fontId="43" fillId="0" borderId="0" xfId="10" applyFont="1" applyAlignment="1">
      <alignment vertical="center" wrapText="1" readingOrder="1"/>
    </xf>
    <xf numFmtId="0" fontId="43" fillId="0" borderId="0" xfId="10" applyFont="1" applyAlignment="1">
      <alignment vertical="center" wrapText="1"/>
    </xf>
    <xf numFmtId="0" fontId="42" fillId="0" borderId="0" xfId="10" applyFont="1" applyAlignment="1">
      <alignment vertical="center" wrapText="1"/>
    </xf>
    <xf numFmtId="0" fontId="42" fillId="0" borderId="0" xfId="10" applyFont="1" applyAlignment="1">
      <alignment vertical="center" wrapText="1" readingOrder="2"/>
    </xf>
    <xf numFmtId="0" fontId="26" fillId="3" borderId="33" xfId="10" applyFont="1" applyFill="1" applyBorder="1" applyAlignment="1">
      <alignment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34" fillId="4" borderId="36" xfId="0" applyFont="1" applyFill="1" applyBorder="1" applyAlignment="1">
      <alignment horizontal="center" vertical="center" wrapText="1"/>
    </xf>
    <xf numFmtId="0" fontId="35" fillId="4" borderId="36" xfId="0" applyFont="1" applyFill="1" applyBorder="1" applyAlignment="1">
      <alignment horizontal="left" vertical="center" wrapText="1" indent="1"/>
    </xf>
    <xf numFmtId="0" fontId="28" fillId="4" borderId="36" xfId="0" applyFont="1" applyFill="1" applyBorder="1" applyAlignment="1">
      <alignment horizontal="right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left" vertical="center" wrapText="1" indent="1"/>
    </xf>
    <xf numFmtId="49" fontId="31" fillId="0" borderId="0" xfId="0" applyNumberFormat="1" applyFont="1" applyAlignment="1">
      <alignment horizontal="center"/>
    </xf>
    <xf numFmtId="0" fontId="18" fillId="0" borderId="0" xfId="10" applyFont="1" applyAlignment="1">
      <alignment horizontal="center" vertical="center" wrapText="1" readingOrder="1"/>
    </xf>
    <xf numFmtId="0" fontId="3" fillId="0" borderId="8" xfId="10" applyFont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right" vertical="center" wrapText="1" indent="1"/>
    </xf>
    <xf numFmtId="0" fontId="27" fillId="0" borderId="0" xfId="10" applyFont="1" applyAlignment="1">
      <alignment horizontal="center" wrapText="1"/>
    </xf>
    <xf numFmtId="0" fontId="3" fillId="0" borderId="0" xfId="10" applyFont="1" applyAlignment="1">
      <alignment horizontal="center" vertical="center" wrapText="1"/>
    </xf>
    <xf numFmtId="0" fontId="8" fillId="3" borderId="25" xfId="10" applyFont="1" applyFill="1" applyBorder="1" applyAlignment="1">
      <alignment horizontal="center" vertical="top" wrapText="1"/>
    </xf>
    <xf numFmtId="0" fontId="8" fillId="3" borderId="8" xfId="10" applyFont="1" applyFill="1" applyBorder="1" applyAlignment="1">
      <alignment horizontal="center" vertical="top" wrapText="1"/>
    </xf>
    <xf numFmtId="0" fontId="8" fillId="3" borderId="11" xfId="10" applyFont="1" applyFill="1" applyBorder="1" applyAlignment="1">
      <alignment horizontal="center" vertical="top" wrapText="1"/>
    </xf>
    <xf numFmtId="0" fontId="27" fillId="0" borderId="0" xfId="10" applyFont="1" applyAlignment="1">
      <alignment horizontal="center" vertical="center" wrapText="1" readingOrder="2"/>
    </xf>
    <xf numFmtId="0" fontId="28" fillId="0" borderId="0" xfId="10" applyFont="1" applyAlignment="1">
      <alignment vertical="center" wrapText="1"/>
    </xf>
    <xf numFmtId="0" fontId="3" fillId="0" borderId="0" xfId="10" applyFont="1" applyAlignment="1">
      <alignment horizontal="right" vertical="center" wrapText="1"/>
    </xf>
    <xf numFmtId="0" fontId="28" fillId="3" borderId="10" xfId="10" applyFont="1" applyFill="1" applyBorder="1" applyAlignment="1">
      <alignment horizontal="center" vertical="center" wrapText="1"/>
    </xf>
    <xf numFmtId="0" fontId="28" fillId="3" borderId="15" xfId="10" applyFont="1" applyFill="1" applyBorder="1" applyAlignment="1">
      <alignment horizontal="center" vertical="center" wrapText="1"/>
    </xf>
    <xf numFmtId="0" fontId="28" fillId="3" borderId="12" xfId="10" applyFont="1" applyFill="1" applyBorder="1" applyAlignment="1">
      <alignment horizontal="center" vertical="center" wrapText="1"/>
    </xf>
    <xf numFmtId="0" fontId="12" fillId="3" borderId="10" xfId="10" applyFont="1" applyFill="1" applyBorder="1" applyAlignment="1">
      <alignment horizontal="center" vertical="center" wrapText="1"/>
    </xf>
    <xf numFmtId="0" fontId="12" fillId="3" borderId="15" xfId="10" applyFont="1" applyFill="1" applyBorder="1" applyAlignment="1">
      <alignment horizontal="center" vertical="center" wrapText="1"/>
    </xf>
    <xf numFmtId="0" fontId="12" fillId="3" borderId="12" xfId="10" applyFont="1" applyFill="1" applyBorder="1" applyAlignment="1">
      <alignment horizontal="center" vertical="center" wrapText="1"/>
    </xf>
    <xf numFmtId="0" fontId="28" fillId="3" borderId="22" xfId="10" applyFont="1" applyFill="1" applyBorder="1" applyAlignment="1">
      <alignment horizontal="center" wrapText="1"/>
    </xf>
    <xf numFmtId="0" fontId="28" fillId="3" borderId="7" xfId="10" applyFont="1" applyFill="1" applyBorder="1" applyAlignment="1">
      <alignment horizontal="center" wrapText="1"/>
    </xf>
    <xf numFmtId="0" fontId="28" fillId="3" borderId="9" xfId="10" applyFont="1" applyFill="1" applyBorder="1" applyAlignment="1">
      <alignment horizontal="center" wrapText="1"/>
    </xf>
    <xf numFmtId="0" fontId="28" fillId="3" borderId="22" xfId="10" applyFont="1" applyFill="1" applyBorder="1" applyAlignment="1">
      <alignment horizontal="center" vertical="center" wrapText="1"/>
    </xf>
    <xf numFmtId="0" fontId="28" fillId="3" borderId="9" xfId="10" applyFont="1" applyFill="1" applyBorder="1" applyAlignment="1">
      <alignment horizontal="center" vertical="center" wrapText="1"/>
    </xf>
    <xf numFmtId="0" fontId="28" fillId="3" borderId="23" xfId="10" applyFont="1" applyFill="1" applyBorder="1" applyAlignment="1">
      <alignment horizontal="center" vertical="center" wrapText="1"/>
    </xf>
    <xf numFmtId="0" fontId="28" fillId="3" borderId="24" xfId="10" applyFont="1" applyFill="1" applyBorder="1" applyAlignment="1">
      <alignment horizontal="center" vertical="center" wrapText="1"/>
    </xf>
    <xf numFmtId="0" fontId="28" fillId="3" borderId="25" xfId="10" applyFont="1" applyFill="1" applyBorder="1" applyAlignment="1">
      <alignment horizontal="center" vertical="center" wrapText="1"/>
    </xf>
    <xf numFmtId="0" fontId="28" fillId="3" borderId="11" xfId="10" applyFont="1" applyFill="1" applyBorder="1" applyAlignment="1">
      <alignment horizontal="center" vertical="center" wrapText="1"/>
    </xf>
    <xf numFmtId="0" fontId="36" fillId="4" borderId="29" xfId="0" applyFont="1" applyFill="1" applyBorder="1" applyAlignment="1">
      <alignment horizontal="right" vertical="center" wrapText="1"/>
    </xf>
    <xf numFmtId="0" fontId="36" fillId="4" borderId="30" xfId="0" applyFont="1" applyFill="1" applyBorder="1" applyAlignment="1">
      <alignment horizontal="right" vertical="center" wrapText="1"/>
    </xf>
    <xf numFmtId="0" fontId="36" fillId="3" borderId="19" xfId="0" applyFont="1" applyFill="1" applyBorder="1" applyAlignment="1">
      <alignment horizontal="right" vertical="center" wrapText="1" indent="1"/>
    </xf>
    <xf numFmtId="0" fontId="36" fillId="4" borderId="29" xfId="0" applyFont="1" applyFill="1" applyBorder="1" applyAlignment="1">
      <alignment horizontal="center" vertical="center" wrapText="1"/>
    </xf>
    <xf numFmtId="0" fontId="36" fillId="4" borderId="30" xfId="0" applyFont="1" applyFill="1" applyBorder="1" applyAlignment="1">
      <alignment horizontal="center" vertical="center" wrapText="1"/>
    </xf>
    <xf numFmtId="0" fontId="28" fillId="3" borderId="20" xfId="10" applyFont="1" applyFill="1" applyBorder="1" applyAlignment="1">
      <alignment horizontal="center" vertical="center" wrapText="1"/>
    </xf>
    <xf numFmtId="0" fontId="28" fillId="3" borderId="14" xfId="10" applyFont="1" applyFill="1" applyBorder="1" applyAlignment="1">
      <alignment horizontal="center" vertical="center" wrapText="1"/>
    </xf>
    <xf numFmtId="0" fontId="28" fillId="3" borderId="21" xfId="10" applyFont="1" applyFill="1" applyBorder="1" applyAlignment="1">
      <alignment horizontal="center" vertical="center" wrapText="1"/>
    </xf>
    <xf numFmtId="0" fontId="12" fillId="3" borderId="20" xfId="10" applyFont="1" applyFill="1" applyBorder="1" applyAlignment="1">
      <alignment horizontal="center" vertical="center"/>
    </xf>
    <xf numFmtId="0" fontId="12" fillId="3" borderId="14" xfId="10" applyFont="1" applyFill="1" applyBorder="1" applyAlignment="1">
      <alignment horizontal="center" vertical="center"/>
    </xf>
    <xf numFmtId="0" fontId="12" fillId="3" borderId="21" xfId="10" applyFont="1" applyFill="1" applyBorder="1" applyAlignment="1">
      <alignment horizontal="center" vertical="center"/>
    </xf>
    <xf numFmtId="0" fontId="28" fillId="3" borderId="10" xfId="10" applyFont="1" applyFill="1" applyBorder="1" applyAlignment="1">
      <alignment horizontal="center" wrapText="1"/>
    </xf>
    <xf numFmtId="0" fontId="28" fillId="3" borderId="15" xfId="10" applyFont="1" applyFill="1" applyBorder="1" applyAlignment="1">
      <alignment horizontal="center" wrapText="1"/>
    </xf>
    <xf numFmtId="0" fontId="12" fillId="3" borderId="15" xfId="10" applyFont="1" applyFill="1" applyBorder="1" applyAlignment="1">
      <alignment horizontal="center" vertical="top" wrapText="1"/>
    </xf>
    <xf numFmtId="0" fontId="12" fillId="3" borderId="12" xfId="10" applyFont="1" applyFill="1" applyBorder="1" applyAlignment="1">
      <alignment horizontal="center" vertical="top" wrapText="1"/>
    </xf>
    <xf numFmtId="0" fontId="3" fillId="0" borderId="0" xfId="10" applyFont="1" applyBorder="1" applyAlignment="1">
      <alignment horizontal="center" vertical="center" wrapText="1"/>
    </xf>
    <xf numFmtId="0" fontId="8" fillId="3" borderId="15" xfId="10" applyFont="1" applyFill="1" applyBorder="1" applyAlignment="1">
      <alignment horizontal="center" vertical="top" wrapText="1"/>
    </xf>
    <xf numFmtId="0" fontId="27" fillId="0" borderId="0" xfId="10" applyFont="1" applyAlignment="1">
      <alignment horizontal="center" vertical="center" wrapText="1"/>
    </xf>
    <xf numFmtId="0" fontId="36" fillId="3" borderId="35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vertical="center" wrapText="1"/>
    </xf>
    <xf numFmtId="0" fontId="36" fillId="4" borderId="36" xfId="0" applyFont="1" applyFill="1" applyBorder="1" applyAlignment="1">
      <alignment horizontal="right" vertical="center" wrapText="1" indent="1"/>
    </xf>
    <xf numFmtId="0" fontId="19" fillId="0" borderId="0" xfId="10" applyFont="1" applyBorder="1" applyAlignment="1">
      <alignment horizontal="center" vertical="center" wrapText="1" readingOrder="1"/>
    </xf>
    <xf numFmtId="0" fontId="18" fillId="0" borderId="0" xfId="10" applyFont="1" applyBorder="1" applyAlignment="1">
      <alignment horizontal="center" vertical="center" wrapText="1" readingOrder="1"/>
    </xf>
    <xf numFmtId="0" fontId="20" fillId="0" borderId="0" xfId="10" applyFont="1" applyFill="1" applyBorder="1" applyAlignment="1">
      <alignment horizontal="center" vertical="center" wrapText="1"/>
    </xf>
    <xf numFmtId="0" fontId="44" fillId="0" borderId="0" xfId="10" applyFont="1" applyBorder="1" applyAlignment="1">
      <alignment horizontal="center" vertical="center" wrapText="1" readingOrder="2"/>
    </xf>
    <xf numFmtId="0" fontId="44" fillId="0" borderId="0" xfId="10" applyFont="1" applyBorder="1" applyAlignment="1">
      <alignment horizontal="center" vertical="center" wrapText="1"/>
    </xf>
    <xf numFmtId="0" fontId="21" fillId="0" borderId="0" xfId="10" applyFont="1" applyBorder="1" applyAlignment="1">
      <alignment horizontal="center" vertical="center" wrapText="1"/>
    </xf>
    <xf numFmtId="0" fontId="38" fillId="3" borderId="18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0" fontId="28" fillId="3" borderId="26" xfId="10" applyFont="1" applyFill="1" applyBorder="1" applyAlignment="1">
      <alignment horizontal="center" vertical="center"/>
    </xf>
    <xf numFmtId="0" fontId="28" fillId="3" borderId="27" xfId="10" applyFont="1" applyFill="1" applyBorder="1" applyAlignment="1">
      <alignment horizontal="center" vertical="center"/>
    </xf>
    <xf numFmtId="0" fontId="28" fillId="3" borderId="28" xfId="10" applyFont="1" applyFill="1" applyBorder="1" applyAlignment="1">
      <alignment horizontal="center" vertical="center"/>
    </xf>
    <xf numFmtId="0" fontId="8" fillId="3" borderId="12" xfId="1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 readingOrder="2"/>
    </xf>
    <xf numFmtId="0" fontId="36" fillId="4" borderId="17" xfId="0" applyFont="1" applyFill="1" applyBorder="1" applyAlignment="1">
      <alignment horizontal="right" vertical="center" wrapText="1" indent="1"/>
    </xf>
    <xf numFmtId="0" fontId="36" fillId="4" borderId="19" xfId="0" applyFont="1" applyFill="1" applyBorder="1" applyAlignment="1">
      <alignment horizontal="right" vertical="center" wrapText="1" indent="1"/>
    </xf>
    <xf numFmtId="0" fontId="3" fillId="4" borderId="16" xfId="0" applyFont="1" applyFill="1" applyBorder="1" applyAlignment="1">
      <alignment horizontal="right" vertical="center" wrapText="1"/>
    </xf>
  </cellXfs>
  <cellStyles count="34">
    <cellStyle name="H1" xfId="1"/>
    <cellStyle name="H2" xfId="2"/>
    <cellStyle name="had" xfId="3"/>
    <cellStyle name="had0" xfId="4"/>
    <cellStyle name="Had1" xfId="5"/>
    <cellStyle name="Had2" xfId="6"/>
    <cellStyle name="Had3" xfId="7"/>
    <cellStyle name="inxa" xfId="8"/>
    <cellStyle name="inxe" xfId="9"/>
    <cellStyle name="Normal" xfId="0" builtinId="0"/>
    <cellStyle name="Normal 2" xfId="10"/>
    <cellStyle name="Normal 2 2" xfId="24"/>
    <cellStyle name="Normal 2 3" xfId="25"/>
    <cellStyle name="Normal 2_نشره التجاره الداخليه 21" xfId="26"/>
    <cellStyle name="Normal 3" xfId="11"/>
    <cellStyle name="Normal 3 2" xfId="27"/>
    <cellStyle name="Normal 3 3" xfId="28"/>
    <cellStyle name="Normal 4" xfId="12"/>
    <cellStyle name="Normal 4 2" xfId="29"/>
    <cellStyle name="Normal 5" xfId="30"/>
    <cellStyle name="Normal 6" xfId="31"/>
    <cellStyle name="Normal 7" xfId="32"/>
    <cellStyle name="Normal 8" xfId="33"/>
    <cellStyle name="NotA" xfId="13"/>
    <cellStyle name="Note" xfId="14" builtinId="10" customBuiltin="1"/>
    <cellStyle name="T1" xfId="15"/>
    <cellStyle name="T2" xfId="16"/>
    <cellStyle name="Total" xfId="17" builtinId="25" customBuiltin="1"/>
    <cellStyle name="Total1" xfId="18"/>
    <cellStyle name="TXT1" xfId="19"/>
    <cellStyle name="TXT2" xfId="20"/>
    <cellStyle name="TXT3" xfId="21"/>
    <cellStyle name="TXT4" xfId="22"/>
    <cellStyle name="TXT5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QA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69516802386548E-2"/>
          <c:y val="1.0108709253829692E-2"/>
          <c:w val="0.93882103801498973"/>
          <c:h val="0.617905743073606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Gr_29!$M$7:$M$15</c:f>
              <c:strCache>
                <c:ptCount val="9"/>
                <c:pt idx="0">
                  <c:v>اصلاح المركبات ذات المحركات والدراجات النارية
 Retail trade and repair of motor
vehicles and motorcycles</c:v>
                </c:pt>
                <c:pt idx="1">
                  <c:v>التعليم
Education</c:v>
                </c:pt>
                <c:pt idx="2">
                  <c:v>الأنشطة في مجال صحة الإنسان
 Human health activities</c:v>
                </c:pt>
                <c:pt idx="3">
                  <c:v> أنشطة العمل الاجتماعي ، دون أقامة
Social work activies without
accommodation</c:v>
                </c:pt>
                <c:pt idx="4">
                  <c:v>الأنشطة الإبداعية والفنون والترفيهيه
Creative, arts and entertainment activities</c:v>
                </c:pt>
                <c:pt idx="5">
                  <c:v>أنشطة المكتبات و المحفوظات، والمتاحف والأنشطة الثقافية الأخرى
Libraries, archives, museums
and other cultural activities</c:v>
                </c:pt>
                <c:pt idx="6">
                  <c:v>الأنشطة الرياضية والترفيه والتسلية
Sports activities and amusement
and recreation activities</c:v>
                </c:pt>
                <c:pt idx="7">
                  <c:v>إصلاح أجهزة الحاسوب والسلع الشخصية والمنزلية
Repair of computers and personal
and household goods</c:v>
                </c:pt>
                <c:pt idx="8">
                  <c:v>أنشطة الخدمات الشخصية الأخرى
Other personal service activities</c:v>
                </c:pt>
              </c:strCache>
            </c:strRef>
          </c:cat>
          <c:val>
            <c:numRef>
              <c:f>Gr_29!$L$7:$L$14</c:f>
              <c:numCache>
                <c:formatCode>General</c:formatCode>
                <c:ptCount val="8"/>
                <c:pt idx="0">
                  <c:v>1743157</c:v>
                </c:pt>
                <c:pt idx="1">
                  <c:v>3715471</c:v>
                </c:pt>
                <c:pt idx="2">
                  <c:v>3026251</c:v>
                </c:pt>
                <c:pt idx="3">
                  <c:v>5106</c:v>
                </c:pt>
                <c:pt idx="4">
                  <c:v>31745</c:v>
                </c:pt>
                <c:pt idx="5">
                  <c:v>152463</c:v>
                </c:pt>
                <c:pt idx="6">
                  <c:v>624417</c:v>
                </c:pt>
                <c:pt idx="7">
                  <c:v>362184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2689536"/>
        <c:axId val="112691072"/>
      </c:barChart>
      <c:catAx>
        <c:axId val="11268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12691072"/>
        <c:crosses val="autoZero"/>
        <c:auto val="1"/>
        <c:lblAlgn val="ctr"/>
        <c:lblOffset val="100"/>
        <c:noMultiLvlLbl val="0"/>
      </c:catAx>
      <c:valAx>
        <c:axId val="112691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1268953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6855050</xdr:colOff>
      <xdr:row>3</xdr:row>
      <xdr:rowOff>1135379</xdr:rowOff>
    </xdr:to>
    <xdr:pic>
      <xdr:nvPicPr>
        <xdr:cNvPr id="7391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1655875" y="-1655875"/>
          <a:ext cx="3543299" cy="685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2195871</xdr:colOff>
      <xdr:row>0</xdr:row>
      <xdr:rowOff>32774</xdr:rowOff>
    </xdr:from>
    <xdr:to>
      <xdr:col>2</xdr:col>
      <xdr:colOff>2735871</xdr:colOff>
      <xdr:row>0</xdr:row>
      <xdr:rowOff>572774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742" y="32774"/>
          <a:ext cx="540000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0</xdr:row>
      <xdr:rowOff>0</xdr:rowOff>
    </xdr:from>
    <xdr:to>
      <xdr:col>11</xdr:col>
      <xdr:colOff>9525</xdr:colOff>
      <xdr:row>0</xdr:row>
      <xdr:rowOff>171450</xdr:rowOff>
    </xdr:to>
    <xdr:pic>
      <xdr:nvPicPr>
        <xdr:cNvPr id="20651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1974273</xdr:colOff>
      <xdr:row>0</xdr:row>
      <xdr:rowOff>27709</xdr:rowOff>
    </xdr:from>
    <xdr:to>
      <xdr:col>9</xdr:col>
      <xdr:colOff>408382</xdr:colOff>
      <xdr:row>1</xdr:row>
      <xdr:rowOff>13527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7473" y="27709"/>
          <a:ext cx="540000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13335</xdr:colOff>
      <xdr:row>0</xdr:row>
      <xdr:rowOff>171450</xdr:rowOff>
    </xdr:to>
    <xdr:pic>
      <xdr:nvPicPr>
        <xdr:cNvPr id="22699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1623060</xdr:colOff>
      <xdr:row>0</xdr:row>
      <xdr:rowOff>30480</xdr:rowOff>
    </xdr:from>
    <xdr:to>
      <xdr:col>12</xdr:col>
      <xdr:colOff>402840</xdr:colOff>
      <xdr:row>1</xdr:row>
      <xdr:rowOff>105660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940" y="30480"/>
          <a:ext cx="540000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0</xdr:row>
      <xdr:rowOff>9525</xdr:rowOff>
    </xdr:from>
    <xdr:to>
      <xdr:col>12</xdr:col>
      <xdr:colOff>9525</xdr:colOff>
      <xdr:row>0</xdr:row>
      <xdr:rowOff>180975</xdr:rowOff>
    </xdr:to>
    <xdr:pic>
      <xdr:nvPicPr>
        <xdr:cNvPr id="34056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111919</xdr:colOff>
      <xdr:row>5</xdr:row>
      <xdr:rowOff>7143</xdr:rowOff>
    </xdr:from>
    <xdr:to>
      <xdr:col>9</xdr:col>
      <xdr:colOff>2597944</xdr:colOff>
      <xdr:row>13</xdr:row>
      <xdr:rowOff>559593</xdr:rowOff>
    </xdr:to>
    <xdr:graphicFrame macro="">
      <xdr:nvGraphicFramePr>
        <xdr:cNvPr id="340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186267</xdr:rowOff>
    </xdr:from>
    <xdr:to>
      <xdr:col>1</xdr:col>
      <xdr:colOff>406400</xdr:colOff>
      <xdr:row>5</xdr:row>
      <xdr:rowOff>76200</xdr:rowOff>
    </xdr:to>
    <xdr:sp macro="" textlink="">
      <xdr:nvSpPr>
        <xdr:cNvPr id="2" name="TextBox 1"/>
        <xdr:cNvSpPr txBox="1"/>
      </xdr:nvSpPr>
      <xdr:spPr>
        <a:xfrm>
          <a:off x="0" y="685800"/>
          <a:ext cx="1278467" cy="474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الوحدة : الف ريال قطري</a:t>
          </a:r>
        </a:p>
        <a:p>
          <a:pPr algn="ctr" rtl="1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Unit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: QR : 000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2152650</xdr:colOff>
      <xdr:row>0</xdr:row>
      <xdr:rowOff>28575</xdr:rowOff>
    </xdr:from>
    <xdr:to>
      <xdr:col>9</xdr:col>
      <xdr:colOff>2692650</xdr:colOff>
      <xdr:row>2</xdr:row>
      <xdr:rowOff>73275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4225" y="28575"/>
          <a:ext cx="540000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11950</xdr:colOff>
      <xdr:row>0</xdr:row>
      <xdr:rowOff>171450</xdr:rowOff>
    </xdr:to>
    <xdr:pic>
      <xdr:nvPicPr>
        <xdr:cNvPr id="23723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2008909</xdr:colOff>
      <xdr:row>0</xdr:row>
      <xdr:rowOff>0</xdr:rowOff>
    </xdr:from>
    <xdr:to>
      <xdr:col>10</xdr:col>
      <xdr:colOff>443018</xdr:colOff>
      <xdr:row>0</xdr:row>
      <xdr:rowOff>540000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2036" y="0"/>
          <a:ext cx="5400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8"/>
  <sheetViews>
    <sheetView showGridLines="0" view="pageBreakPreview" zoomScaleSheetLayoutView="100" workbookViewId="0">
      <selection activeCell="G7" sqref="G7"/>
    </sheetView>
  </sheetViews>
  <sheetFormatPr defaultRowHeight="13.2" x14ac:dyDescent="0.25"/>
  <cols>
    <col min="1" max="1" width="100.33203125" customWidth="1"/>
    <col min="2" max="2" width="6.88671875" customWidth="1"/>
  </cols>
  <sheetData>
    <row r="1" spans="1:3" s="65" customFormat="1" ht="85.2" customHeight="1" x14ac:dyDescent="2.0499999999999998">
      <c r="A1" s="98" t="s">
        <v>106</v>
      </c>
    </row>
    <row r="2" spans="1:3" s="15" customFormat="1" ht="60" customHeight="1" x14ac:dyDescent="0.25">
      <c r="A2" s="63" t="s">
        <v>90</v>
      </c>
    </row>
    <row r="3" spans="1:3" s="65" customFormat="1" ht="44.4" customHeight="1" x14ac:dyDescent="0.35">
      <c r="A3" s="64" t="s">
        <v>107</v>
      </c>
    </row>
    <row r="4" spans="1:3" s="67" customFormat="1" ht="94.2" customHeight="1" x14ac:dyDescent="0.25">
      <c r="A4" s="66" t="s">
        <v>91</v>
      </c>
    </row>
    <row r="7" spans="1:3" x14ac:dyDescent="0.25">
      <c r="A7" s="29"/>
    </row>
    <row r="8" spans="1:3" ht="60.75" customHeight="1" x14ac:dyDescent="0.25">
      <c r="A8" s="30"/>
      <c r="C8" s="26"/>
    </row>
  </sheetData>
  <phoneticPr fontId="8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rowBreaks count="1" manualBreakCount="1">
    <brk id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1"/>
  <sheetViews>
    <sheetView showGridLines="0" view="pageBreakPreview" zoomScale="93" zoomScaleSheetLayoutView="93" workbookViewId="0">
      <selection sqref="A1:C1"/>
    </sheetView>
  </sheetViews>
  <sheetFormatPr defaultColWidth="9.109375" defaultRowHeight="13.2" x14ac:dyDescent="0.25"/>
  <cols>
    <col min="1" max="1" width="40.6640625" style="1" customWidth="1"/>
    <col min="2" max="2" width="2.5546875" style="16" customWidth="1"/>
    <col min="3" max="3" width="40.6640625" style="16" customWidth="1"/>
    <col min="4" max="4" width="3.109375" style="16" customWidth="1"/>
    <col min="5" max="16384" width="9.109375" style="16"/>
  </cols>
  <sheetData>
    <row r="1" spans="1:11" s="4" customFormat="1" ht="50.1" customHeight="1" x14ac:dyDescent="0.25">
      <c r="A1" s="99"/>
      <c r="B1" s="99"/>
      <c r="C1" s="99"/>
      <c r="D1" s="5"/>
      <c r="E1" s="5"/>
      <c r="F1" s="5"/>
      <c r="G1" s="5"/>
      <c r="H1" s="5"/>
      <c r="I1" s="5"/>
      <c r="J1" s="5"/>
      <c r="K1" s="5"/>
    </row>
    <row r="2" spans="1:11" s="3" customFormat="1" ht="48" customHeight="1" x14ac:dyDescent="0.25">
      <c r="A2" s="25" t="s">
        <v>52</v>
      </c>
      <c r="C2" s="24" t="s">
        <v>59</v>
      </c>
    </row>
    <row r="3" spans="1:11" ht="18" customHeight="1" x14ac:dyDescent="0.25">
      <c r="A3" s="2"/>
    </row>
    <row r="4" spans="1:11" s="17" customFormat="1" ht="78.75" customHeight="1" x14ac:dyDescent="0.25">
      <c r="A4" s="72" t="s">
        <v>54</v>
      </c>
      <c r="C4" s="18" t="s">
        <v>1</v>
      </c>
    </row>
    <row r="5" spans="1:11" s="17" customFormat="1" ht="16.5" customHeight="1" x14ac:dyDescent="0.25">
      <c r="A5" s="21"/>
      <c r="C5" s="19"/>
    </row>
    <row r="6" spans="1:11" s="17" customFormat="1" ht="84" customHeight="1" x14ac:dyDescent="0.25">
      <c r="A6" s="22" t="s">
        <v>63</v>
      </c>
      <c r="C6" s="20" t="s">
        <v>55</v>
      </c>
    </row>
    <row r="7" spans="1:11" s="17" customFormat="1" ht="8.25" customHeight="1" x14ac:dyDescent="0.25">
      <c r="A7" s="21"/>
      <c r="C7" s="19"/>
    </row>
    <row r="8" spans="1:11" s="17" customFormat="1" ht="11.25" customHeight="1" x14ac:dyDescent="0.25">
      <c r="A8" s="22"/>
      <c r="C8" s="19"/>
    </row>
    <row r="9" spans="1:11" ht="15.6" x14ac:dyDescent="0.25">
      <c r="A9" s="21" t="s">
        <v>56</v>
      </c>
      <c r="C9" s="19" t="s">
        <v>0</v>
      </c>
    </row>
    <row r="10" spans="1:11" ht="15.6" x14ac:dyDescent="0.25">
      <c r="A10" s="27" t="s">
        <v>103</v>
      </c>
      <c r="C10" s="20" t="s">
        <v>87</v>
      </c>
    </row>
    <row r="11" spans="1:11" ht="60.75" customHeight="1" x14ac:dyDescent="0.25">
      <c r="A11" s="28" t="s">
        <v>104</v>
      </c>
      <c r="C11" s="20" t="s">
        <v>105</v>
      </c>
    </row>
  </sheetData>
  <mergeCells count="1">
    <mergeCell ref="A1:C1"/>
  </mergeCells>
  <phoneticPr fontId="8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8"/>
  <sheetViews>
    <sheetView view="pageBreakPreview" zoomScale="110" zoomScaleSheetLayoutView="110" workbookViewId="0">
      <selection sqref="A1:J1"/>
    </sheetView>
  </sheetViews>
  <sheetFormatPr defaultColWidth="9.109375" defaultRowHeight="13.8" x14ac:dyDescent="0.25"/>
  <cols>
    <col min="1" max="1" width="6.6640625" style="33" customWidth="1"/>
    <col min="2" max="2" width="30.6640625" style="31" customWidth="1"/>
    <col min="3" max="8" width="9.6640625" style="31" customWidth="1"/>
    <col min="9" max="9" width="30.6640625" style="31" customWidth="1"/>
    <col min="10" max="10" width="6.6640625" style="31" customWidth="1"/>
    <col min="11" max="16384" width="9.109375" style="31"/>
  </cols>
  <sheetData>
    <row r="1" spans="1:13" ht="44.25" customHeight="1" x14ac:dyDescent="0.4">
      <c r="A1" s="103" t="s">
        <v>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3" ht="18" customHeight="1" x14ac:dyDescent="0.25">
      <c r="A2" s="108">
        <v>2016</v>
      </c>
      <c r="B2" s="108"/>
      <c r="C2" s="108"/>
      <c r="D2" s="108"/>
      <c r="E2" s="108"/>
      <c r="F2" s="108"/>
      <c r="G2" s="108"/>
      <c r="H2" s="108"/>
      <c r="I2" s="108"/>
      <c r="J2" s="108"/>
      <c r="K2" s="34"/>
      <c r="L2" s="34"/>
      <c r="M2" s="34"/>
    </row>
    <row r="3" spans="1:13" ht="42" customHeight="1" x14ac:dyDescent="0.25">
      <c r="A3" s="104" t="s">
        <v>60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3" ht="15.6" x14ac:dyDescent="0.25">
      <c r="A4" s="109" t="s">
        <v>97</v>
      </c>
      <c r="B4" s="109"/>
      <c r="C4" s="100">
        <v>2016</v>
      </c>
      <c r="D4" s="100"/>
      <c r="E4" s="100"/>
      <c r="F4" s="100"/>
      <c r="G4" s="100"/>
      <c r="H4" s="100"/>
      <c r="I4" s="110" t="s">
        <v>98</v>
      </c>
      <c r="J4" s="110"/>
    </row>
    <row r="5" spans="1:13" ht="18" customHeight="1" x14ac:dyDescent="0.25">
      <c r="A5" s="111" t="s">
        <v>53</v>
      </c>
      <c r="B5" s="114" t="s">
        <v>2</v>
      </c>
      <c r="C5" s="117" t="s">
        <v>7</v>
      </c>
      <c r="D5" s="118"/>
      <c r="E5" s="119"/>
      <c r="F5" s="117" t="s">
        <v>8</v>
      </c>
      <c r="G5" s="118"/>
      <c r="H5" s="119"/>
      <c r="I5" s="120" t="s">
        <v>38</v>
      </c>
      <c r="J5" s="121"/>
    </row>
    <row r="6" spans="1:13" ht="18" customHeight="1" x14ac:dyDescent="0.25">
      <c r="A6" s="112"/>
      <c r="B6" s="115"/>
      <c r="C6" s="105" t="s">
        <v>57</v>
      </c>
      <c r="D6" s="106"/>
      <c r="E6" s="107"/>
      <c r="F6" s="105" t="s">
        <v>9</v>
      </c>
      <c r="G6" s="106"/>
      <c r="H6" s="107"/>
      <c r="I6" s="122"/>
      <c r="J6" s="123"/>
    </row>
    <row r="7" spans="1:13" ht="14.25" customHeight="1" x14ac:dyDescent="0.25">
      <c r="A7" s="112"/>
      <c r="B7" s="115"/>
      <c r="C7" s="32" t="s">
        <v>3</v>
      </c>
      <c r="D7" s="32" t="s">
        <v>40</v>
      </c>
      <c r="E7" s="32" t="s">
        <v>39</v>
      </c>
      <c r="F7" s="32" t="s">
        <v>3</v>
      </c>
      <c r="G7" s="32" t="s">
        <v>40</v>
      </c>
      <c r="H7" s="32" t="s">
        <v>39</v>
      </c>
      <c r="I7" s="122"/>
      <c r="J7" s="123"/>
    </row>
    <row r="8" spans="1:13" ht="15" customHeight="1" x14ac:dyDescent="0.25">
      <c r="A8" s="113"/>
      <c r="B8" s="116"/>
      <c r="C8" s="35" t="s">
        <v>5</v>
      </c>
      <c r="D8" s="35" t="s">
        <v>62</v>
      </c>
      <c r="E8" s="35" t="s">
        <v>61</v>
      </c>
      <c r="F8" s="35" t="s">
        <v>5</v>
      </c>
      <c r="G8" s="35" t="s">
        <v>62</v>
      </c>
      <c r="H8" s="35" t="s">
        <v>61</v>
      </c>
      <c r="I8" s="124"/>
      <c r="J8" s="125"/>
    </row>
    <row r="9" spans="1:13" ht="30" customHeight="1" thickBot="1" x14ac:dyDescent="0.3">
      <c r="A9" s="47">
        <v>45</v>
      </c>
      <c r="B9" s="48" t="s">
        <v>85</v>
      </c>
      <c r="C9" s="40">
        <v>612985</v>
      </c>
      <c r="D9" s="41">
        <v>601593</v>
      </c>
      <c r="E9" s="41">
        <v>11392</v>
      </c>
      <c r="F9" s="40">
        <v>20119</v>
      </c>
      <c r="G9" s="41">
        <v>19461</v>
      </c>
      <c r="H9" s="41">
        <v>658</v>
      </c>
      <c r="I9" s="102" t="s">
        <v>84</v>
      </c>
      <c r="J9" s="102"/>
    </row>
    <row r="10" spans="1:13" ht="30" customHeight="1" thickBot="1" x14ac:dyDescent="0.3">
      <c r="A10" s="49">
        <v>85</v>
      </c>
      <c r="B10" s="50" t="s">
        <v>51</v>
      </c>
      <c r="C10" s="60">
        <f t="shared" ref="C10:C17" si="0">E10+D10</f>
        <v>2370268</v>
      </c>
      <c r="D10" s="42">
        <v>2316241</v>
      </c>
      <c r="E10" s="42">
        <v>54027</v>
      </c>
      <c r="F10" s="60">
        <f t="shared" ref="F10:F17" si="1">H10+G10</f>
        <v>24845</v>
      </c>
      <c r="G10" s="42">
        <v>24596</v>
      </c>
      <c r="H10" s="42">
        <v>249</v>
      </c>
      <c r="I10" s="101" t="s">
        <v>64</v>
      </c>
      <c r="J10" s="101"/>
    </row>
    <row r="11" spans="1:13" ht="30" customHeight="1" thickBot="1" x14ac:dyDescent="0.3">
      <c r="A11" s="47">
        <v>86</v>
      </c>
      <c r="B11" s="48" t="s">
        <v>65</v>
      </c>
      <c r="C11" s="40">
        <f t="shared" si="0"/>
        <v>1268280</v>
      </c>
      <c r="D11" s="41">
        <v>1220781</v>
      </c>
      <c r="E11" s="41">
        <v>47499</v>
      </c>
      <c r="F11" s="40">
        <f t="shared" si="1"/>
        <v>10374</v>
      </c>
      <c r="G11" s="41">
        <v>10222</v>
      </c>
      <c r="H11" s="41">
        <v>152</v>
      </c>
      <c r="I11" s="102" t="s">
        <v>66</v>
      </c>
      <c r="J11" s="102"/>
    </row>
    <row r="12" spans="1:13" ht="30" customHeight="1" thickBot="1" x14ac:dyDescent="0.3">
      <c r="A12" s="49">
        <v>88</v>
      </c>
      <c r="B12" s="50" t="s">
        <v>88</v>
      </c>
      <c r="C12" s="60">
        <f t="shared" si="0"/>
        <v>4256</v>
      </c>
      <c r="D12" s="42">
        <v>4256</v>
      </c>
      <c r="E12" s="42">
        <v>0</v>
      </c>
      <c r="F12" s="60">
        <f t="shared" si="1"/>
        <v>65</v>
      </c>
      <c r="G12" s="42">
        <v>65</v>
      </c>
      <c r="H12" s="42">
        <v>0</v>
      </c>
      <c r="I12" s="101" t="s">
        <v>89</v>
      </c>
      <c r="J12" s="101"/>
    </row>
    <row r="13" spans="1:13" ht="30" customHeight="1" thickBot="1" x14ac:dyDescent="0.3">
      <c r="A13" s="47">
        <v>90</v>
      </c>
      <c r="B13" s="51" t="s">
        <v>67</v>
      </c>
      <c r="C13" s="40">
        <f t="shared" si="0"/>
        <v>11261</v>
      </c>
      <c r="D13" s="41">
        <v>11261</v>
      </c>
      <c r="E13" s="41">
        <v>0</v>
      </c>
      <c r="F13" s="40">
        <f t="shared" si="1"/>
        <v>358</v>
      </c>
      <c r="G13" s="41">
        <v>356</v>
      </c>
      <c r="H13" s="41">
        <v>2</v>
      </c>
      <c r="I13" s="126" t="s">
        <v>68</v>
      </c>
      <c r="J13" s="127"/>
    </row>
    <row r="14" spans="1:13" ht="30" customHeight="1" thickBot="1" x14ac:dyDescent="0.3">
      <c r="A14" s="49">
        <v>91</v>
      </c>
      <c r="B14" s="50" t="s">
        <v>69</v>
      </c>
      <c r="C14" s="60">
        <f t="shared" si="0"/>
        <v>56261</v>
      </c>
      <c r="D14" s="42">
        <v>56261</v>
      </c>
      <c r="E14" s="42">
        <v>0</v>
      </c>
      <c r="F14" s="60">
        <f t="shared" si="1"/>
        <v>2543</v>
      </c>
      <c r="G14" s="42">
        <v>2543</v>
      </c>
      <c r="H14" s="42">
        <v>0</v>
      </c>
      <c r="I14" s="101" t="s">
        <v>70</v>
      </c>
      <c r="J14" s="101"/>
    </row>
    <row r="15" spans="1:13" ht="30" customHeight="1" thickBot="1" x14ac:dyDescent="0.3">
      <c r="A15" s="47">
        <v>93</v>
      </c>
      <c r="B15" s="51" t="s">
        <v>71</v>
      </c>
      <c r="C15" s="40">
        <f t="shared" si="0"/>
        <v>196355</v>
      </c>
      <c r="D15" s="41">
        <v>193298</v>
      </c>
      <c r="E15" s="41">
        <v>3057</v>
      </c>
      <c r="F15" s="40">
        <f t="shared" si="1"/>
        <v>4297</v>
      </c>
      <c r="G15" s="41">
        <v>4273</v>
      </c>
      <c r="H15" s="41">
        <v>24</v>
      </c>
      <c r="I15" s="126" t="s">
        <v>72</v>
      </c>
      <c r="J15" s="127"/>
    </row>
    <row r="16" spans="1:13" ht="30" customHeight="1" thickBot="1" x14ac:dyDescent="0.3">
      <c r="A16" s="47">
        <v>95</v>
      </c>
      <c r="B16" s="51" t="s">
        <v>73</v>
      </c>
      <c r="C16" s="40">
        <f t="shared" si="0"/>
        <v>67451</v>
      </c>
      <c r="D16" s="41">
        <v>67451</v>
      </c>
      <c r="E16" s="41">
        <v>0</v>
      </c>
      <c r="F16" s="40">
        <f t="shared" si="1"/>
        <v>2096</v>
      </c>
      <c r="G16" s="41">
        <v>2063</v>
      </c>
      <c r="H16" s="41">
        <v>33</v>
      </c>
      <c r="I16" s="129" t="s">
        <v>74</v>
      </c>
      <c r="J16" s="130"/>
    </row>
    <row r="17" spans="1:10" ht="44.25" customHeight="1" x14ac:dyDescent="0.25">
      <c r="A17" s="52">
        <v>96</v>
      </c>
      <c r="B17" s="53" t="s">
        <v>75</v>
      </c>
      <c r="C17" s="61">
        <f t="shared" si="0"/>
        <v>427659</v>
      </c>
      <c r="D17" s="58">
        <v>421275</v>
      </c>
      <c r="E17" s="58">
        <v>6384</v>
      </c>
      <c r="F17" s="61">
        <f t="shared" si="1"/>
        <v>11854</v>
      </c>
      <c r="G17" s="58">
        <v>11691</v>
      </c>
      <c r="H17" s="58">
        <v>163</v>
      </c>
      <c r="I17" s="128" t="s">
        <v>76</v>
      </c>
      <c r="J17" s="128"/>
    </row>
    <row r="18" spans="1:10" ht="46.95" customHeight="1" thickBot="1" x14ac:dyDescent="0.3">
      <c r="A18" s="68"/>
      <c r="B18" s="62" t="s">
        <v>5</v>
      </c>
      <c r="C18" s="69">
        <f t="shared" ref="C18:G18" si="2">SUM(C9:C17)</f>
        <v>5014776</v>
      </c>
      <c r="D18" s="70">
        <f t="shared" si="2"/>
        <v>4892417</v>
      </c>
      <c r="E18" s="70">
        <f t="shared" si="2"/>
        <v>122359</v>
      </c>
      <c r="F18" s="69">
        <f t="shared" si="2"/>
        <v>76551</v>
      </c>
      <c r="G18" s="70">
        <f t="shared" si="2"/>
        <v>75270</v>
      </c>
      <c r="H18" s="70">
        <f>SUM(H9:H17)</f>
        <v>1281</v>
      </c>
      <c r="I18" s="71" t="s">
        <v>3</v>
      </c>
      <c r="J18" s="59"/>
    </row>
  </sheetData>
  <mergeCells count="22">
    <mergeCell ref="I12:J12"/>
    <mergeCell ref="I13:J13"/>
    <mergeCell ref="I17:J17"/>
    <mergeCell ref="I14:J14"/>
    <mergeCell ref="I15:J15"/>
    <mergeCell ref="I16:J16"/>
    <mergeCell ref="C4:H4"/>
    <mergeCell ref="I10:J10"/>
    <mergeCell ref="I11:J11"/>
    <mergeCell ref="A1:J1"/>
    <mergeCell ref="A3:J3"/>
    <mergeCell ref="F6:H6"/>
    <mergeCell ref="I9:J9"/>
    <mergeCell ref="A2:J2"/>
    <mergeCell ref="A4:B4"/>
    <mergeCell ref="C6:E6"/>
    <mergeCell ref="I4:J4"/>
    <mergeCell ref="A5:A8"/>
    <mergeCell ref="B5:B8"/>
    <mergeCell ref="C5:E5"/>
    <mergeCell ref="F5:H5"/>
    <mergeCell ref="I5:J8"/>
  </mergeCells>
  <phoneticPr fontId="8" type="noConversion"/>
  <printOptions horizontalCentered="1" verticalCentered="1"/>
  <pageMargins left="0" right="0" top="0" bottom="0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9"/>
  <sheetViews>
    <sheetView view="pageBreakPreview" topLeftCell="A6" zoomScaleNormal="100" zoomScaleSheetLayoutView="100" workbookViewId="0">
      <selection activeCell="C10" sqref="C10:C19"/>
    </sheetView>
  </sheetViews>
  <sheetFormatPr defaultColWidth="9.109375" defaultRowHeight="13.8" x14ac:dyDescent="0.25"/>
  <cols>
    <col min="1" max="1" width="6.6640625" style="33" customWidth="1"/>
    <col min="2" max="2" width="25.6640625" style="31" customWidth="1"/>
    <col min="3" max="11" width="9.6640625" style="31" customWidth="1"/>
    <col min="12" max="12" width="25.6640625" style="31" customWidth="1"/>
    <col min="13" max="13" width="6.6640625" style="31" customWidth="1"/>
    <col min="14" max="16384" width="9.109375" style="31"/>
  </cols>
  <sheetData>
    <row r="1" spans="1:13" ht="36.75" customHeight="1" x14ac:dyDescent="0.25">
      <c r="A1" s="143" t="s">
        <v>10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21" x14ac:dyDescent="0.25">
      <c r="A2" s="108">
        <v>2016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.75" customHeight="1" x14ac:dyDescent="0.25">
      <c r="A3" s="104" t="s">
        <v>11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5.75" customHeight="1" x14ac:dyDescent="0.25">
      <c r="A4" s="104">
        <v>2016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15.6" x14ac:dyDescent="0.25">
      <c r="A5" s="109" t="s">
        <v>99</v>
      </c>
      <c r="B5" s="109"/>
      <c r="C5" s="141"/>
      <c r="D5" s="141"/>
      <c r="E5" s="141"/>
      <c r="F5" s="141"/>
      <c r="G5" s="141"/>
      <c r="H5" s="141"/>
      <c r="I5" s="141"/>
      <c r="J5" s="141"/>
      <c r="K5" s="141"/>
      <c r="L5" s="110" t="s">
        <v>100</v>
      </c>
      <c r="M5" s="110"/>
    </row>
    <row r="6" spans="1:13" s="36" customFormat="1" ht="21" customHeight="1" thickBot="1" x14ac:dyDescent="0.3">
      <c r="A6" s="131" t="s">
        <v>53</v>
      </c>
      <c r="B6" s="134" t="s">
        <v>2</v>
      </c>
      <c r="C6" s="137" t="s">
        <v>12</v>
      </c>
      <c r="D6" s="137" t="s">
        <v>13</v>
      </c>
      <c r="E6" s="137" t="s">
        <v>14</v>
      </c>
      <c r="F6" s="137" t="s">
        <v>15</v>
      </c>
      <c r="G6" s="137"/>
      <c r="H6" s="137"/>
      <c r="I6" s="137" t="s">
        <v>16</v>
      </c>
      <c r="J6" s="137"/>
      <c r="K6" s="137"/>
      <c r="L6" s="131" t="s">
        <v>4</v>
      </c>
      <c r="M6" s="131"/>
    </row>
    <row r="7" spans="1:13" s="36" customFormat="1" ht="21" customHeight="1" thickTop="1" thickBot="1" x14ac:dyDescent="0.3">
      <c r="A7" s="132"/>
      <c r="B7" s="135"/>
      <c r="C7" s="138"/>
      <c r="D7" s="138"/>
      <c r="E7" s="138"/>
      <c r="F7" s="142" t="s">
        <v>17</v>
      </c>
      <c r="G7" s="142"/>
      <c r="H7" s="142"/>
      <c r="I7" s="142" t="s">
        <v>18</v>
      </c>
      <c r="J7" s="142"/>
      <c r="K7" s="142"/>
      <c r="L7" s="132"/>
      <c r="M7" s="132"/>
    </row>
    <row r="8" spans="1:13" s="36" customFormat="1" ht="18.75" customHeight="1" thickTop="1" thickBot="1" x14ac:dyDescent="0.3">
      <c r="A8" s="132"/>
      <c r="B8" s="135"/>
      <c r="C8" s="139" t="s">
        <v>19</v>
      </c>
      <c r="D8" s="139" t="s">
        <v>20</v>
      </c>
      <c r="E8" s="139" t="s">
        <v>21</v>
      </c>
      <c r="F8" s="43" t="s">
        <v>3</v>
      </c>
      <c r="G8" s="43" t="s">
        <v>22</v>
      </c>
      <c r="H8" s="43" t="s">
        <v>23</v>
      </c>
      <c r="I8" s="32" t="s">
        <v>3</v>
      </c>
      <c r="J8" s="32" t="s">
        <v>24</v>
      </c>
      <c r="K8" s="32" t="s">
        <v>25</v>
      </c>
      <c r="L8" s="132"/>
      <c r="M8" s="132"/>
    </row>
    <row r="9" spans="1:13" s="36" customFormat="1" ht="23.25" customHeight="1" thickTop="1" x14ac:dyDescent="0.25">
      <c r="A9" s="133"/>
      <c r="B9" s="136"/>
      <c r="C9" s="140"/>
      <c r="D9" s="140"/>
      <c r="E9" s="140"/>
      <c r="F9" s="44" t="s">
        <v>5</v>
      </c>
      <c r="G9" s="44" t="s">
        <v>26</v>
      </c>
      <c r="H9" s="44" t="s">
        <v>27</v>
      </c>
      <c r="I9" s="35" t="s">
        <v>5</v>
      </c>
      <c r="J9" s="35" t="s">
        <v>28</v>
      </c>
      <c r="K9" s="35" t="s">
        <v>29</v>
      </c>
      <c r="L9" s="133"/>
      <c r="M9" s="133"/>
    </row>
    <row r="10" spans="1:13" ht="30" customHeight="1" thickBot="1" x14ac:dyDescent="0.3">
      <c r="A10" s="47">
        <v>45</v>
      </c>
      <c r="B10" s="48" t="s">
        <v>85</v>
      </c>
      <c r="C10" s="77">
        <f>SUM(E10-D10)</f>
        <v>1684432</v>
      </c>
      <c r="D10" s="73">
        <v>58725</v>
      </c>
      <c r="E10" s="77">
        <f>SUM(I10-F10)</f>
        <v>1743157</v>
      </c>
      <c r="F10" s="77">
        <f>SUM(G10:H10)</f>
        <v>1245217</v>
      </c>
      <c r="G10" s="73">
        <v>466475</v>
      </c>
      <c r="H10" s="73">
        <v>778742</v>
      </c>
      <c r="I10" s="77">
        <f>SUM(J10:K10)</f>
        <v>2988374</v>
      </c>
      <c r="J10" s="73">
        <v>135730</v>
      </c>
      <c r="K10" s="73">
        <v>2852644</v>
      </c>
      <c r="L10" s="102" t="s">
        <v>84</v>
      </c>
      <c r="M10" s="102"/>
    </row>
    <row r="11" spans="1:13" ht="30" customHeight="1" thickBot="1" x14ac:dyDescent="0.3">
      <c r="A11" s="49">
        <v>85</v>
      </c>
      <c r="B11" s="50" t="s">
        <v>51</v>
      </c>
      <c r="C11" s="78">
        <f t="shared" ref="C11:C18" si="0">SUM(E11-D11)</f>
        <v>3479279</v>
      </c>
      <c r="D11" s="74">
        <v>236192</v>
      </c>
      <c r="E11" s="78">
        <f t="shared" ref="E11:E18" si="1">SUM(I11-F11)</f>
        <v>3715471</v>
      </c>
      <c r="F11" s="78">
        <f t="shared" ref="F11:F18" si="2">SUM(G11:H11)</f>
        <v>1246296</v>
      </c>
      <c r="G11" s="74">
        <v>1019298</v>
      </c>
      <c r="H11" s="74">
        <v>226998</v>
      </c>
      <c r="I11" s="78">
        <f t="shared" ref="I11:I18" si="3">SUM(J11:K11)</f>
        <v>4961767</v>
      </c>
      <c r="J11" s="74">
        <v>189716</v>
      </c>
      <c r="K11" s="74">
        <v>4772051</v>
      </c>
      <c r="L11" s="101" t="s">
        <v>64</v>
      </c>
      <c r="M11" s="101"/>
    </row>
    <row r="12" spans="1:13" ht="30" customHeight="1" thickBot="1" x14ac:dyDescent="0.3">
      <c r="A12" s="47">
        <v>86</v>
      </c>
      <c r="B12" s="48" t="s">
        <v>65</v>
      </c>
      <c r="C12" s="77">
        <f t="shared" si="0"/>
        <v>2882263</v>
      </c>
      <c r="D12" s="73">
        <v>143988</v>
      </c>
      <c r="E12" s="77">
        <f t="shared" si="1"/>
        <v>3026251</v>
      </c>
      <c r="F12" s="77">
        <f t="shared" si="2"/>
        <v>705423</v>
      </c>
      <c r="G12" s="73">
        <v>312769</v>
      </c>
      <c r="H12" s="73">
        <v>392654</v>
      </c>
      <c r="I12" s="77">
        <f t="shared" si="3"/>
        <v>3731674</v>
      </c>
      <c r="J12" s="73">
        <v>197747</v>
      </c>
      <c r="K12" s="73">
        <v>3533927</v>
      </c>
      <c r="L12" s="102" t="s">
        <v>66</v>
      </c>
      <c r="M12" s="102"/>
    </row>
    <row r="13" spans="1:13" ht="30" customHeight="1" thickBot="1" x14ac:dyDescent="0.3">
      <c r="A13" s="49">
        <v>88</v>
      </c>
      <c r="B13" s="50" t="s">
        <v>88</v>
      </c>
      <c r="C13" s="79">
        <f t="shared" si="0"/>
        <v>5106</v>
      </c>
      <c r="D13" s="75">
        <v>0</v>
      </c>
      <c r="E13" s="79">
        <f t="shared" si="1"/>
        <v>5106</v>
      </c>
      <c r="F13" s="79">
        <f t="shared" si="2"/>
        <v>2002</v>
      </c>
      <c r="G13" s="75">
        <v>1234</v>
      </c>
      <c r="H13" s="75">
        <v>768</v>
      </c>
      <c r="I13" s="79">
        <f t="shared" si="3"/>
        <v>7108</v>
      </c>
      <c r="J13" s="75">
        <v>251</v>
      </c>
      <c r="K13" s="75">
        <v>6857</v>
      </c>
      <c r="L13" s="101" t="s">
        <v>89</v>
      </c>
      <c r="M13" s="101"/>
    </row>
    <row r="14" spans="1:13" ht="30" customHeight="1" thickBot="1" x14ac:dyDescent="0.3">
      <c r="A14" s="47">
        <v>90</v>
      </c>
      <c r="B14" s="48" t="s">
        <v>67</v>
      </c>
      <c r="C14" s="77">
        <f t="shared" si="0"/>
        <v>28970</v>
      </c>
      <c r="D14" s="73">
        <v>2775</v>
      </c>
      <c r="E14" s="77">
        <f t="shared" si="1"/>
        <v>31745</v>
      </c>
      <c r="F14" s="77">
        <f t="shared" si="2"/>
        <v>17118</v>
      </c>
      <c r="G14" s="73">
        <v>12456</v>
      </c>
      <c r="H14" s="73">
        <v>4662</v>
      </c>
      <c r="I14" s="77">
        <f t="shared" si="3"/>
        <v>48863</v>
      </c>
      <c r="J14" s="73">
        <v>0</v>
      </c>
      <c r="K14" s="73">
        <v>48863</v>
      </c>
      <c r="L14" s="102" t="s">
        <v>68</v>
      </c>
      <c r="M14" s="102"/>
    </row>
    <row r="15" spans="1:13" ht="30" customHeight="1" thickBot="1" x14ac:dyDescent="0.3">
      <c r="A15" s="49">
        <v>91</v>
      </c>
      <c r="B15" s="50" t="s">
        <v>69</v>
      </c>
      <c r="C15" s="79">
        <f t="shared" si="0"/>
        <v>143258</v>
      </c>
      <c r="D15" s="75">
        <v>9205</v>
      </c>
      <c r="E15" s="79">
        <f t="shared" si="1"/>
        <v>152463</v>
      </c>
      <c r="F15" s="79">
        <f t="shared" si="2"/>
        <v>125202</v>
      </c>
      <c r="G15" s="75">
        <v>31077</v>
      </c>
      <c r="H15" s="75">
        <v>94125</v>
      </c>
      <c r="I15" s="79">
        <f t="shared" si="3"/>
        <v>277665</v>
      </c>
      <c r="J15" s="75">
        <v>2038</v>
      </c>
      <c r="K15" s="75">
        <v>275627</v>
      </c>
      <c r="L15" s="101" t="s">
        <v>70</v>
      </c>
      <c r="M15" s="101"/>
    </row>
    <row r="16" spans="1:13" ht="30" customHeight="1" thickBot="1" x14ac:dyDescent="0.3">
      <c r="A16" s="47">
        <v>93</v>
      </c>
      <c r="B16" s="48" t="s">
        <v>71</v>
      </c>
      <c r="C16" s="77">
        <f t="shared" si="0"/>
        <v>566715</v>
      </c>
      <c r="D16" s="73">
        <v>57702</v>
      </c>
      <c r="E16" s="77">
        <f t="shared" si="1"/>
        <v>624417</v>
      </c>
      <c r="F16" s="77">
        <f t="shared" si="2"/>
        <v>301506</v>
      </c>
      <c r="G16" s="73">
        <v>149332</v>
      </c>
      <c r="H16" s="73">
        <v>152174</v>
      </c>
      <c r="I16" s="77">
        <f t="shared" si="3"/>
        <v>925923</v>
      </c>
      <c r="J16" s="73">
        <v>88987</v>
      </c>
      <c r="K16" s="73">
        <v>836936</v>
      </c>
      <c r="L16" s="102" t="s">
        <v>72</v>
      </c>
      <c r="M16" s="102"/>
    </row>
    <row r="17" spans="1:13" ht="30" customHeight="1" thickBot="1" x14ac:dyDescent="0.3">
      <c r="A17" s="49">
        <v>95</v>
      </c>
      <c r="B17" s="50" t="s">
        <v>73</v>
      </c>
      <c r="C17" s="79">
        <f t="shared" si="0"/>
        <v>359142</v>
      </c>
      <c r="D17" s="75">
        <v>3042</v>
      </c>
      <c r="E17" s="79">
        <f t="shared" si="1"/>
        <v>362184</v>
      </c>
      <c r="F17" s="79">
        <f t="shared" si="2"/>
        <v>74991</v>
      </c>
      <c r="G17" s="75">
        <v>30266</v>
      </c>
      <c r="H17" s="75">
        <v>44725</v>
      </c>
      <c r="I17" s="79">
        <f t="shared" si="3"/>
        <v>437175</v>
      </c>
      <c r="J17" s="75">
        <v>4555</v>
      </c>
      <c r="K17" s="75">
        <v>432620</v>
      </c>
      <c r="L17" s="101" t="s">
        <v>74</v>
      </c>
      <c r="M17" s="101"/>
    </row>
    <row r="18" spans="1:13" ht="30" customHeight="1" x14ac:dyDescent="0.25">
      <c r="A18" s="93">
        <v>96</v>
      </c>
      <c r="B18" s="94" t="s">
        <v>75</v>
      </c>
      <c r="C18" s="95">
        <f t="shared" si="0"/>
        <v>862262</v>
      </c>
      <c r="D18" s="83">
        <v>38158</v>
      </c>
      <c r="E18" s="95">
        <f t="shared" si="1"/>
        <v>900420</v>
      </c>
      <c r="F18" s="95">
        <f t="shared" si="2"/>
        <v>499307</v>
      </c>
      <c r="G18" s="83">
        <v>334161</v>
      </c>
      <c r="H18" s="83">
        <v>165146</v>
      </c>
      <c r="I18" s="95">
        <f t="shared" si="3"/>
        <v>1399727</v>
      </c>
      <c r="J18" s="83">
        <v>85244</v>
      </c>
      <c r="K18" s="83">
        <v>1314483</v>
      </c>
      <c r="L18" s="146" t="s">
        <v>76</v>
      </c>
      <c r="M18" s="146"/>
    </row>
    <row r="19" spans="1:13" ht="42" customHeight="1" x14ac:dyDescent="0.25">
      <c r="A19" s="91"/>
      <c r="B19" s="92" t="s">
        <v>5</v>
      </c>
      <c r="C19" s="76">
        <f t="shared" ref="C19:J19" si="4">SUM(C10:C18)</f>
        <v>10011427</v>
      </c>
      <c r="D19" s="76">
        <f t="shared" si="4"/>
        <v>549787</v>
      </c>
      <c r="E19" s="76">
        <f t="shared" si="4"/>
        <v>10561214</v>
      </c>
      <c r="F19" s="76">
        <f t="shared" si="4"/>
        <v>4217062</v>
      </c>
      <c r="G19" s="76">
        <f t="shared" si="4"/>
        <v>2357068</v>
      </c>
      <c r="H19" s="76">
        <f t="shared" si="4"/>
        <v>1859994</v>
      </c>
      <c r="I19" s="76">
        <f t="shared" si="4"/>
        <v>14778276</v>
      </c>
      <c r="J19" s="76">
        <f t="shared" si="4"/>
        <v>704268</v>
      </c>
      <c r="K19" s="76">
        <f>SUM(K10:K18)</f>
        <v>14074008</v>
      </c>
      <c r="L19" s="144" t="s">
        <v>3</v>
      </c>
      <c r="M19" s="145"/>
    </row>
  </sheetData>
  <mergeCells count="30">
    <mergeCell ref="A1:M1"/>
    <mergeCell ref="A2:M2"/>
    <mergeCell ref="A3:M3"/>
    <mergeCell ref="A4:M4"/>
    <mergeCell ref="L19:M19"/>
    <mergeCell ref="L6:M9"/>
    <mergeCell ref="L17:M17"/>
    <mergeCell ref="L10:M10"/>
    <mergeCell ref="L11:M11"/>
    <mergeCell ref="L12:M12"/>
    <mergeCell ref="L14:M14"/>
    <mergeCell ref="L18:M18"/>
    <mergeCell ref="L15:M15"/>
    <mergeCell ref="L16:M16"/>
    <mergeCell ref="L13:M13"/>
    <mergeCell ref="A5:B5"/>
    <mergeCell ref="C5:K5"/>
    <mergeCell ref="L5:M5"/>
    <mergeCell ref="D6:D7"/>
    <mergeCell ref="C8:C9"/>
    <mergeCell ref="D8:D9"/>
    <mergeCell ref="E6:E7"/>
    <mergeCell ref="F6:H6"/>
    <mergeCell ref="F7:H7"/>
    <mergeCell ref="I7:K7"/>
    <mergeCell ref="A6:A9"/>
    <mergeCell ref="B6:B9"/>
    <mergeCell ref="C6:C7"/>
    <mergeCell ref="I6:K6"/>
    <mergeCell ref="E8:E9"/>
  </mergeCells>
  <phoneticPr fontId="8" type="noConversion"/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5"/>
  <sheetViews>
    <sheetView tabSelected="1" view="pageBreakPreview" zoomScale="80" zoomScaleSheetLayoutView="80" workbookViewId="0">
      <selection activeCell="L7" sqref="L7:L15"/>
    </sheetView>
  </sheetViews>
  <sheetFormatPr defaultColWidth="9.109375" defaultRowHeight="13.8" x14ac:dyDescent="0.25"/>
  <cols>
    <col min="1" max="1" width="12.6640625" style="8" customWidth="1"/>
    <col min="2" max="2" width="40.6640625" style="7" customWidth="1"/>
    <col min="3" max="9" width="10.6640625" style="7" customWidth="1"/>
    <col min="10" max="10" width="39.6640625" style="7" customWidth="1"/>
    <col min="11" max="11" width="12.6640625" style="7" customWidth="1"/>
    <col min="12" max="12" width="10.5546875" style="7" bestFit="1" customWidth="1"/>
    <col min="13" max="13" width="41.33203125" style="7" customWidth="1"/>
    <col min="14" max="16384" width="9.109375" style="7"/>
  </cols>
  <sheetData>
    <row r="1" spans="1:15" s="4" customFormat="1" ht="21" customHeight="1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5"/>
      <c r="L1" s="5"/>
    </row>
    <row r="2" spans="1:15" ht="18" customHeight="1" x14ac:dyDescent="0.25">
      <c r="A2" s="151" t="s">
        <v>82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5" ht="15.75" customHeight="1" x14ac:dyDescent="0.25">
      <c r="A3" s="150">
        <v>2016</v>
      </c>
      <c r="B3" s="150"/>
      <c r="C3" s="150"/>
      <c r="D3" s="150"/>
      <c r="E3" s="150"/>
      <c r="F3" s="150"/>
      <c r="G3" s="150"/>
      <c r="H3" s="150"/>
      <c r="I3" s="150"/>
      <c r="J3" s="150"/>
      <c r="K3" s="14"/>
    </row>
    <row r="4" spans="1:15" ht="15.75" customHeight="1" x14ac:dyDescent="0.25">
      <c r="A4" s="152" t="s">
        <v>83</v>
      </c>
      <c r="B4" s="152"/>
      <c r="C4" s="152"/>
      <c r="D4" s="152"/>
      <c r="E4" s="152"/>
      <c r="F4" s="152"/>
      <c r="G4" s="152"/>
      <c r="H4" s="152"/>
      <c r="I4" s="152"/>
      <c r="J4" s="152"/>
    </row>
    <row r="5" spans="1:15" ht="15.6" x14ac:dyDescent="0.25">
      <c r="A5" s="152">
        <v>2016</v>
      </c>
      <c r="B5" s="152"/>
      <c r="C5" s="152"/>
      <c r="D5" s="152"/>
      <c r="E5" s="152"/>
      <c r="F5" s="152"/>
      <c r="G5" s="152"/>
      <c r="H5" s="152"/>
      <c r="I5" s="152"/>
      <c r="J5" s="152"/>
    </row>
    <row r="6" spans="1:15" ht="50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6"/>
      <c r="L6" s="87" t="s">
        <v>50</v>
      </c>
      <c r="M6" s="88"/>
    </row>
    <row r="7" spans="1:15" ht="50.25" customHeight="1" thickBot="1" x14ac:dyDescent="0.3">
      <c r="A7" s="9"/>
      <c r="B7" s="9"/>
      <c r="C7" s="9"/>
      <c r="D7" s="9"/>
      <c r="E7" s="9"/>
      <c r="F7" s="9"/>
      <c r="G7" s="9"/>
      <c r="H7" s="9"/>
      <c r="I7" s="9"/>
      <c r="J7" s="45"/>
      <c r="K7" s="38"/>
      <c r="L7" s="163">
        <f>SUM('96'!E10)</f>
        <v>1743157</v>
      </c>
      <c r="M7" s="89" t="s">
        <v>92</v>
      </c>
    </row>
    <row r="8" spans="1:15" ht="50.25" customHeight="1" thickBot="1" x14ac:dyDescent="0.3">
      <c r="A8" s="9"/>
      <c r="B8" s="11"/>
      <c r="C8" s="12"/>
      <c r="D8" s="12"/>
      <c r="E8" s="12"/>
      <c r="F8" s="12"/>
      <c r="G8" s="12"/>
      <c r="H8" s="12"/>
      <c r="I8" s="10"/>
      <c r="J8" s="46"/>
      <c r="K8" s="38"/>
      <c r="L8" s="163">
        <f>SUM('96'!E11)</f>
        <v>3715471</v>
      </c>
      <c r="M8" s="89" t="s">
        <v>78</v>
      </c>
    </row>
    <row r="9" spans="1:15" ht="50.25" customHeight="1" thickBot="1" x14ac:dyDescent="0.3">
      <c r="A9" s="55"/>
      <c r="B9" s="11"/>
      <c r="C9" s="12"/>
      <c r="D9" s="12"/>
      <c r="E9" s="12"/>
      <c r="F9" s="12"/>
      <c r="G9" s="12"/>
      <c r="H9" s="12"/>
      <c r="I9" s="10"/>
      <c r="J9" s="46"/>
      <c r="K9" s="38"/>
      <c r="L9" s="163">
        <f>SUM('96'!E12)</f>
        <v>3026251</v>
      </c>
      <c r="M9" s="89" t="s">
        <v>79</v>
      </c>
      <c r="O9" s="31"/>
    </row>
    <row r="10" spans="1:15" ht="50.25" customHeight="1" thickBot="1" x14ac:dyDescent="0.3">
      <c r="A10" s="9"/>
      <c r="B10" s="11"/>
      <c r="C10" s="12"/>
      <c r="D10" s="12"/>
      <c r="E10" s="12"/>
      <c r="F10" s="12"/>
      <c r="G10" s="12"/>
      <c r="H10" s="12"/>
      <c r="I10" s="10"/>
      <c r="J10" s="46"/>
      <c r="K10" s="38"/>
      <c r="L10" s="163">
        <f>SUM('96'!E13)</f>
        <v>5106</v>
      </c>
      <c r="M10" s="90" t="s">
        <v>93</v>
      </c>
    </row>
    <row r="11" spans="1:15" ht="50.25" customHeight="1" thickBot="1" x14ac:dyDescent="0.3">
      <c r="A11" s="9"/>
      <c r="B11" s="11"/>
      <c r="C11" s="12"/>
      <c r="D11" s="12"/>
      <c r="E11" s="12"/>
      <c r="F11" s="12"/>
      <c r="G11" s="12"/>
      <c r="H11" s="12"/>
      <c r="I11" s="10"/>
      <c r="J11" s="46"/>
      <c r="K11" s="38"/>
      <c r="L11" s="163">
        <f>SUM('96'!E14)</f>
        <v>31745</v>
      </c>
      <c r="M11" s="89" t="s">
        <v>80</v>
      </c>
    </row>
    <row r="12" spans="1:15" ht="50.25" customHeight="1" thickBot="1" x14ac:dyDescent="0.3">
      <c r="A12" s="9"/>
      <c r="B12" s="11"/>
      <c r="C12" s="12"/>
      <c r="D12" s="12"/>
      <c r="E12" s="12"/>
      <c r="F12" s="12"/>
      <c r="G12" s="12"/>
      <c r="H12" s="12"/>
      <c r="I12" s="10"/>
      <c r="J12" s="46"/>
      <c r="K12" s="38"/>
      <c r="L12" s="163">
        <f>SUM('96'!E15)</f>
        <v>152463</v>
      </c>
      <c r="M12" s="89" t="s">
        <v>94</v>
      </c>
    </row>
    <row r="13" spans="1:15" ht="50.25" customHeight="1" thickBot="1" x14ac:dyDescent="0.3">
      <c r="A13" s="9"/>
      <c r="B13" s="11"/>
      <c r="C13" s="12"/>
      <c r="D13" s="12"/>
      <c r="E13" s="12"/>
      <c r="F13" s="12"/>
      <c r="G13" s="12"/>
      <c r="H13" s="12"/>
      <c r="I13" s="10"/>
      <c r="J13" s="46"/>
      <c r="K13" s="38"/>
      <c r="L13" s="163">
        <f>SUM('96'!E16)</f>
        <v>624417</v>
      </c>
      <c r="M13" s="89" t="s">
        <v>95</v>
      </c>
    </row>
    <row r="14" spans="1:15" ht="50.25" customHeight="1" thickBot="1" x14ac:dyDescent="0.3">
      <c r="A14" s="9"/>
      <c r="B14" s="11"/>
      <c r="C14" s="12"/>
      <c r="D14" s="12"/>
      <c r="E14" s="12"/>
      <c r="F14" s="12"/>
      <c r="G14" s="12"/>
      <c r="H14" s="12"/>
      <c r="I14" s="10"/>
      <c r="J14" s="46"/>
      <c r="K14" s="38"/>
      <c r="L14" s="163">
        <f>SUM('96'!E17)</f>
        <v>362184</v>
      </c>
      <c r="M14" s="89" t="s">
        <v>96</v>
      </c>
    </row>
    <row r="15" spans="1:15" ht="22.5" customHeight="1" thickBot="1" x14ac:dyDescent="0.3">
      <c r="A15" s="149" t="s">
        <v>86</v>
      </c>
      <c r="B15" s="149"/>
      <c r="C15" s="149"/>
      <c r="D15" s="149"/>
      <c r="E15" s="149"/>
      <c r="F15" s="149"/>
      <c r="G15" s="149"/>
      <c r="H15" s="149"/>
      <c r="I15" s="149"/>
      <c r="J15" s="149"/>
      <c r="K15" s="38"/>
      <c r="L15" s="163">
        <f>SUM('96'!E18)</f>
        <v>900420</v>
      </c>
      <c r="M15" s="89" t="s">
        <v>81</v>
      </c>
    </row>
    <row r="16" spans="1:15" x14ac:dyDescent="0.25">
      <c r="A16" s="13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25">
      <c r="A17" s="13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 s="13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A20" s="13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13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25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13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25">
      <c r="A24" s="13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13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25">
      <c r="A26" s="13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25">
      <c r="A28" s="13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25">
      <c r="A29" s="13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25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25">
      <c r="A31" s="13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s="13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13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13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13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13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13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3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13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13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13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3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3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3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3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3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3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3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3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3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13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13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13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13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13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25">
      <c r="A62" s="13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13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5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13"/>
      <c r="B65" s="10"/>
      <c r="C65" s="10"/>
      <c r="D65" s="10"/>
      <c r="E65" s="10"/>
      <c r="F65" s="10"/>
      <c r="G65" s="10"/>
      <c r="H65" s="10"/>
      <c r="I65" s="10"/>
      <c r="J65" s="10"/>
      <c r="K65" s="10"/>
    </row>
  </sheetData>
  <mergeCells count="6">
    <mergeCell ref="A1:J1"/>
    <mergeCell ref="A15:J15"/>
    <mergeCell ref="A3:J3"/>
    <mergeCell ref="A2:J2"/>
    <mergeCell ref="A4:J4"/>
    <mergeCell ref="A5:J5"/>
  </mergeCells>
  <phoneticPr fontId="8" type="noConversion"/>
  <printOptions horizontalCentered="1" verticalCentered="1"/>
  <pageMargins left="0" right="0" top="0" bottom="0" header="0.31496062992125984" footer="0.31496062992125984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0"/>
  <sheetViews>
    <sheetView view="pageBreakPreview" topLeftCell="A11" zoomScale="110" zoomScaleSheetLayoutView="110" workbookViewId="0">
      <selection activeCell="A20" sqref="A20:F20"/>
    </sheetView>
  </sheetViews>
  <sheetFormatPr defaultColWidth="9.109375" defaultRowHeight="13.8" x14ac:dyDescent="0.25"/>
  <cols>
    <col min="1" max="1" width="6.6640625" style="33" customWidth="1"/>
    <col min="2" max="2" width="30.6640625" style="31" customWidth="1"/>
    <col min="3" max="9" width="10.6640625" style="31" customWidth="1"/>
    <col min="10" max="10" width="30.6640625" style="31" customWidth="1"/>
    <col min="11" max="11" width="6.6640625" style="31" customWidth="1"/>
    <col min="12" max="16384" width="9.109375" style="31"/>
  </cols>
  <sheetData>
    <row r="1" spans="1:11" ht="42.75" customHeight="1" x14ac:dyDescent="0.25">
      <c r="A1" s="143" t="s">
        <v>49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1" x14ac:dyDescent="0.25">
      <c r="A2" s="108">
        <v>2016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.6" customHeight="1" x14ac:dyDescent="0.25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15.75" customHeight="1" x14ac:dyDescent="0.25">
      <c r="A4" s="104">
        <v>2016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15.6" x14ac:dyDescent="0.25">
      <c r="A5" s="109" t="s">
        <v>101</v>
      </c>
      <c r="B5" s="109"/>
      <c r="C5" s="141"/>
      <c r="D5" s="141"/>
      <c r="E5" s="141"/>
      <c r="F5" s="141"/>
      <c r="G5" s="141"/>
      <c r="H5" s="141"/>
      <c r="I5" s="141"/>
      <c r="J5" s="110" t="s">
        <v>102</v>
      </c>
      <c r="K5" s="110"/>
    </row>
    <row r="6" spans="1:11" s="36" customFormat="1" ht="33.6" customHeight="1" thickBot="1" x14ac:dyDescent="0.3">
      <c r="A6" s="131" t="s">
        <v>53</v>
      </c>
      <c r="B6" s="134" t="s">
        <v>2</v>
      </c>
      <c r="C6" s="137" t="s">
        <v>48</v>
      </c>
      <c r="D6" s="137"/>
      <c r="E6" s="137" t="s">
        <v>47</v>
      </c>
      <c r="F6" s="137" t="s">
        <v>46</v>
      </c>
      <c r="G6" s="137" t="s">
        <v>31</v>
      </c>
      <c r="H6" s="137" t="s">
        <v>32</v>
      </c>
      <c r="I6" s="137" t="s">
        <v>45</v>
      </c>
      <c r="J6" s="155" t="s">
        <v>4</v>
      </c>
      <c r="K6" s="155"/>
    </row>
    <row r="7" spans="1:11" s="36" customFormat="1" ht="33" customHeight="1" thickTop="1" thickBot="1" x14ac:dyDescent="0.3">
      <c r="A7" s="132"/>
      <c r="B7" s="135"/>
      <c r="C7" s="140" t="s">
        <v>44</v>
      </c>
      <c r="D7" s="140"/>
      <c r="E7" s="138"/>
      <c r="F7" s="138"/>
      <c r="G7" s="138"/>
      <c r="H7" s="138"/>
      <c r="I7" s="138"/>
      <c r="J7" s="156"/>
      <c r="K7" s="156"/>
    </row>
    <row r="8" spans="1:11" s="36" customFormat="1" ht="31.95" customHeight="1" thickTop="1" thickBot="1" x14ac:dyDescent="0.3">
      <c r="A8" s="132"/>
      <c r="B8" s="135"/>
      <c r="C8" s="37" t="s">
        <v>34</v>
      </c>
      <c r="D8" s="37" t="s">
        <v>7</v>
      </c>
      <c r="E8" s="142" t="s">
        <v>43</v>
      </c>
      <c r="F8" s="142" t="s">
        <v>42</v>
      </c>
      <c r="G8" s="39" t="s">
        <v>33</v>
      </c>
      <c r="H8" s="39" t="s">
        <v>33</v>
      </c>
      <c r="I8" s="142" t="s">
        <v>41</v>
      </c>
      <c r="J8" s="156"/>
      <c r="K8" s="156"/>
    </row>
    <row r="9" spans="1:11" s="36" customFormat="1" ht="42.6" customHeight="1" thickTop="1" x14ac:dyDescent="0.25">
      <c r="A9" s="133"/>
      <c r="B9" s="136"/>
      <c r="C9" s="35" t="s">
        <v>37</v>
      </c>
      <c r="D9" s="35" t="s">
        <v>57</v>
      </c>
      <c r="E9" s="158"/>
      <c r="F9" s="158"/>
      <c r="G9" s="35" t="s">
        <v>35</v>
      </c>
      <c r="H9" s="35" t="s">
        <v>36</v>
      </c>
      <c r="I9" s="158"/>
      <c r="J9" s="157"/>
      <c r="K9" s="157"/>
    </row>
    <row r="10" spans="1:11" ht="36" customHeight="1" thickBot="1" x14ac:dyDescent="0.3">
      <c r="A10" s="47">
        <v>45</v>
      </c>
      <c r="B10" s="48" t="s">
        <v>85</v>
      </c>
      <c r="C10" s="73">
        <v>1071448</v>
      </c>
      <c r="D10" s="73">
        <v>612994</v>
      </c>
      <c r="E10" s="73">
        <v>86642</v>
      </c>
      <c r="F10" s="73">
        <v>148535</v>
      </c>
      <c r="G10" s="80">
        <v>15.61</v>
      </c>
      <c r="H10" s="80">
        <v>26.06</v>
      </c>
      <c r="I10" s="73">
        <v>31739</v>
      </c>
      <c r="J10" s="102" t="s">
        <v>84</v>
      </c>
      <c r="K10" s="102"/>
    </row>
    <row r="11" spans="1:11" ht="36" customHeight="1" thickBot="1" x14ac:dyDescent="0.3">
      <c r="A11" s="49">
        <v>85</v>
      </c>
      <c r="B11" s="50" t="s">
        <v>51</v>
      </c>
      <c r="C11" s="74">
        <v>1109010</v>
      </c>
      <c r="D11" s="74">
        <v>2370269</v>
      </c>
      <c r="E11" s="74">
        <v>149546</v>
      </c>
      <c r="F11" s="74">
        <v>1997098</v>
      </c>
      <c r="G11" s="81">
        <v>20.54</v>
      </c>
      <c r="H11" s="81">
        <v>4.57</v>
      </c>
      <c r="I11" s="74">
        <v>96286</v>
      </c>
      <c r="J11" s="101" t="s">
        <v>64</v>
      </c>
      <c r="K11" s="101"/>
    </row>
    <row r="12" spans="1:11" ht="36" customHeight="1" thickBot="1" x14ac:dyDescent="0.3">
      <c r="A12" s="56">
        <v>86</v>
      </c>
      <c r="B12" s="57" t="s">
        <v>65</v>
      </c>
      <c r="C12" s="73">
        <v>1613984</v>
      </c>
      <c r="D12" s="73">
        <v>1268280</v>
      </c>
      <c r="E12" s="73">
        <v>291715</v>
      </c>
      <c r="F12" s="73">
        <v>359714</v>
      </c>
      <c r="G12" s="80">
        <v>8.3800000000000008</v>
      </c>
      <c r="H12" s="80">
        <v>10.52</v>
      </c>
      <c r="I12" s="73">
        <v>123554</v>
      </c>
      <c r="J12" s="161" t="s">
        <v>66</v>
      </c>
      <c r="K12" s="161"/>
    </row>
    <row r="13" spans="1:11" ht="36" customHeight="1" thickBot="1" x14ac:dyDescent="0.3">
      <c r="A13" s="49">
        <v>88</v>
      </c>
      <c r="B13" s="50" t="s">
        <v>88</v>
      </c>
      <c r="C13" s="75">
        <v>850</v>
      </c>
      <c r="D13" s="75">
        <v>4256</v>
      </c>
      <c r="E13" s="75">
        <v>78558</v>
      </c>
      <c r="F13" s="75">
        <v>109363</v>
      </c>
      <c r="G13" s="82">
        <v>17.36</v>
      </c>
      <c r="H13" s="82">
        <v>10.8</v>
      </c>
      <c r="I13" s="75">
        <v>70933</v>
      </c>
      <c r="J13" s="101" t="s">
        <v>89</v>
      </c>
      <c r="K13" s="101"/>
    </row>
    <row r="14" spans="1:11" ht="36" customHeight="1" thickBot="1" x14ac:dyDescent="0.3">
      <c r="A14" s="56">
        <v>90</v>
      </c>
      <c r="B14" s="57" t="s">
        <v>67</v>
      </c>
      <c r="C14" s="73">
        <v>17710</v>
      </c>
      <c r="D14" s="73">
        <v>11261</v>
      </c>
      <c r="E14" s="73">
        <v>88673</v>
      </c>
      <c r="F14" s="73">
        <v>136488</v>
      </c>
      <c r="G14" s="80">
        <v>25.49</v>
      </c>
      <c r="H14" s="80">
        <v>9.5399999999999991</v>
      </c>
      <c r="I14" s="73">
        <v>33514</v>
      </c>
      <c r="J14" s="161" t="s">
        <v>68</v>
      </c>
      <c r="K14" s="161"/>
    </row>
    <row r="15" spans="1:11" ht="36" customHeight="1" thickBot="1" x14ac:dyDescent="0.3">
      <c r="A15" s="49">
        <v>91</v>
      </c>
      <c r="B15" s="50" t="s">
        <v>69</v>
      </c>
      <c r="C15" s="75">
        <v>86997</v>
      </c>
      <c r="D15" s="75">
        <v>56261</v>
      </c>
      <c r="E15" s="75">
        <v>59954</v>
      </c>
      <c r="F15" s="75">
        <v>109188</v>
      </c>
      <c r="G15" s="82">
        <v>11.19</v>
      </c>
      <c r="H15" s="82">
        <v>33.9</v>
      </c>
      <c r="I15" s="75">
        <v>22124</v>
      </c>
      <c r="J15" s="101" t="s">
        <v>70</v>
      </c>
      <c r="K15" s="101"/>
    </row>
    <row r="16" spans="1:11" ht="36" customHeight="1" thickBot="1" x14ac:dyDescent="0.3">
      <c r="A16" s="56">
        <v>93</v>
      </c>
      <c r="B16" s="57" t="s">
        <v>71</v>
      </c>
      <c r="C16" s="73">
        <v>370361</v>
      </c>
      <c r="D16" s="73">
        <v>196355</v>
      </c>
      <c r="E16" s="73">
        <v>145315</v>
      </c>
      <c r="F16" s="73">
        <v>215481</v>
      </c>
      <c r="G16" s="80">
        <v>16.13</v>
      </c>
      <c r="H16" s="80">
        <v>16.43</v>
      </c>
      <c r="I16" s="73">
        <v>46093</v>
      </c>
      <c r="J16" s="161" t="s">
        <v>72</v>
      </c>
      <c r="K16" s="161"/>
    </row>
    <row r="17" spans="1:11" ht="36" customHeight="1" thickBot="1" x14ac:dyDescent="0.3">
      <c r="A17" s="49">
        <v>95</v>
      </c>
      <c r="B17" s="50" t="s">
        <v>73</v>
      </c>
      <c r="C17" s="75">
        <v>291692</v>
      </c>
      <c r="D17" s="75">
        <v>67451</v>
      </c>
      <c r="E17" s="75">
        <v>172798</v>
      </c>
      <c r="F17" s="75">
        <v>208576</v>
      </c>
      <c r="G17" s="82">
        <v>6.92</v>
      </c>
      <c r="H17" s="82">
        <v>10.23</v>
      </c>
      <c r="I17" s="75">
        <v>32727</v>
      </c>
      <c r="J17" s="101" t="s">
        <v>74</v>
      </c>
      <c r="K17" s="101"/>
    </row>
    <row r="18" spans="1:11" ht="36" customHeight="1" x14ac:dyDescent="0.25">
      <c r="A18" s="96">
        <v>96</v>
      </c>
      <c r="B18" s="97" t="s">
        <v>75</v>
      </c>
      <c r="C18" s="83">
        <v>434603</v>
      </c>
      <c r="D18" s="83">
        <v>427659</v>
      </c>
      <c r="E18" s="83">
        <v>75959</v>
      </c>
      <c r="F18" s="83">
        <v>118081</v>
      </c>
      <c r="G18" s="84">
        <v>23.87</v>
      </c>
      <c r="H18" s="84">
        <v>11.8</v>
      </c>
      <c r="I18" s="83">
        <v>36630</v>
      </c>
      <c r="J18" s="162" t="s">
        <v>76</v>
      </c>
      <c r="K18" s="162"/>
    </row>
    <row r="19" spans="1:11" ht="42" customHeight="1" x14ac:dyDescent="0.25">
      <c r="A19" s="153" t="s">
        <v>5</v>
      </c>
      <c r="B19" s="153"/>
      <c r="C19" s="85">
        <v>4996653</v>
      </c>
      <c r="D19" s="85">
        <v>5014776</v>
      </c>
      <c r="E19" s="85">
        <v>137963</v>
      </c>
      <c r="F19" s="85">
        <v>193051</v>
      </c>
      <c r="G19" s="86">
        <v>15.95</v>
      </c>
      <c r="H19" s="86">
        <v>12.59</v>
      </c>
      <c r="I19" s="85">
        <v>66748</v>
      </c>
      <c r="J19" s="154" t="s">
        <v>3</v>
      </c>
      <c r="K19" s="154"/>
    </row>
    <row r="20" spans="1:11" x14ac:dyDescent="0.25">
      <c r="A20" s="159" t="s">
        <v>58</v>
      </c>
      <c r="B20" s="159"/>
      <c r="C20" s="159"/>
      <c r="D20" s="159"/>
      <c r="E20" s="159"/>
      <c r="F20" s="159"/>
      <c r="G20" s="54"/>
      <c r="H20" s="160" t="s">
        <v>77</v>
      </c>
      <c r="I20" s="160"/>
      <c r="J20" s="160"/>
      <c r="K20" s="160"/>
    </row>
  </sheetData>
  <mergeCells count="33">
    <mergeCell ref="A20:F20"/>
    <mergeCell ref="H20:K20"/>
    <mergeCell ref="J10:K10"/>
    <mergeCell ref="F8:F9"/>
    <mergeCell ref="I8:I9"/>
    <mergeCell ref="A6:A9"/>
    <mergeCell ref="B6:B9"/>
    <mergeCell ref="I6:I7"/>
    <mergeCell ref="J11:K11"/>
    <mergeCell ref="J12:K12"/>
    <mergeCell ref="C6:D6"/>
    <mergeCell ref="J14:K14"/>
    <mergeCell ref="J15:K15"/>
    <mergeCell ref="J16:K16"/>
    <mergeCell ref="E6:E7"/>
    <mergeCell ref="J18:K18"/>
    <mergeCell ref="J17:K17"/>
    <mergeCell ref="A19:B19"/>
    <mergeCell ref="J19:K19"/>
    <mergeCell ref="J6:K9"/>
    <mergeCell ref="F6:F7"/>
    <mergeCell ref="G6:G7"/>
    <mergeCell ref="H6:H7"/>
    <mergeCell ref="J13:K13"/>
    <mergeCell ref="C7:D7"/>
    <mergeCell ref="E8:E9"/>
    <mergeCell ref="A5:B5"/>
    <mergeCell ref="C5:I5"/>
    <mergeCell ref="J5:K5"/>
    <mergeCell ref="A1:K1"/>
    <mergeCell ref="A2:K2"/>
    <mergeCell ref="A3:K3"/>
    <mergeCell ref="A4:K4"/>
  </mergeCells>
  <phoneticPr fontId="8" type="noConversion"/>
  <printOptions horizontalCentered="1" verticalCentered="1"/>
  <pageMargins left="0" right="0" top="0" bottom="0" header="0.31496062992125984" footer="0.31496062992125984"/>
  <pageSetup paperSize="9" scale="90" orientation="landscape" r:id="rId1"/>
  <headerFooter>
    <oddFooter>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Social&amp; Personal Services Statistics ( private sector ) chapter 13 - 2016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احصاءات الخدمات الشخصية والاجتماعية(القطاع الخاص) الفصل الثالث عشر 2016</DocumentDescription>
    <TaxKeywordTaxHTField xmlns="b1657202-86a7-46c3-ba71-02bb0da5a392">
      <Terms xmlns="http://schemas.microsoft.com/office/infopath/2007/PartnerControls"/>
    </TaxKeywordTaxHTField>
    <Year xmlns="b1657202-86a7-46c3-ba71-02bb0da5a392">2016</Year>
    <PublishingStartDate xmlns="http://schemas.microsoft.com/sharepoint/v3">2017-06-01T18:00:00+00:00</PublishingStartDate>
    <Visible xmlns="b1657202-86a7-46c3-ba71-02bb0da5a392">true</Visible>
    <ArabicTitle xmlns="b1657202-86a7-46c3-ba71-02bb0da5a392">احصاءات الخدمات الشخصية والاجتماعية(القطاع الخاص) الفصل الثالث عشر 2016 </ArabicTitle>
    <DocumentDescription0 xmlns="423524d6-f9d7-4b47-aadf-7b8f6888b7b0">Social&amp; Personal Services Statistics ( private sector ) chapter 13 - 2016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EBDBA02F-2E72-4C48-A285-B0AD6F425CC8}"/>
</file>

<file path=customXml/itemProps2.xml><?xml version="1.0" encoding="utf-8"?>
<ds:datastoreItem xmlns:ds="http://schemas.openxmlformats.org/officeDocument/2006/customXml" ds:itemID="{F36D0B49-2C40-4303-80EA-C8F825112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DB82E1-33C3-4BF5-A9A7-D5C855A2B9CB}">
  <ds:schemaRefs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elements/1.1/"/>
    <ds:schemaRef ds:uri="b1657202-86a7-46c3-ba71-02bb0da5a392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المقدمة</vt:lpstr>
      <vt:lpstr>التقديم</vt:lpstr>
      <vt:lpstr>95</vt:lpstr>
      <vt:lpstr>96</vt:lpstr>
      <vt:lpstr>Gr_29</vt:lpstr>
      <vt:lpstr>97</vt:lpstr>
      <vt:lpstr>'95'!Print_Area</vt:lpstr>
      <vt:lpstr>'96'!Print_Area</vt:lpstr>
      <vt:lpstr>'97'!Print_Area</vt:lpstr>
      <vt:lpstr>Gr_29!Print_Area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Social&amp; Personal Services Statistics ( private sector ) chapter 13 - 2016</dc:title>
  <dc:creator>Mr. Sabir</dc:creator>
  <cp:keywords/>
  <cp:lastModifiedBy>Saber Abd El_Zaher</cp:lastModifiedBy>
  <cp:lastPrinted>2017-10-31T06:00:47Z</cp:lastPrinted>
  <dcterms:created xsi:type="dcterms:W3CDTF">1998-01-05T07:20:42Z</dcterms:created>
  <dcterms:modified xsi:type="dcterms:W3CDTF">2017-10-31T06:06:28Z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Social&amp; Personal Services Statistics ( private sector ) chapter 13 - 2016</vt:lpwstr>
  </property>
</Properties>
</file>